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9420" windowHeight="7020"/>
  </bookViews>
  <sheets>
    <sheet name="leerling 1" sheetId="64" r:id="rId1"/>
    <sheet name="leerling 2" sheetId="65" r:id="rId2"/>
    <sheet name="lezen voor  gebruik !" sheetId="58" r:id="rId3"/>
    <sheet name="onderdelen matrix " sheetId="28" r:id="rId4"/>
    <sheet name="toelichting matrix" sheetId="29" r:id="rId5"/>
    <sheet name="blanco sjabloon leerling" sheetId="55" r:id="rId6"/>
    <sheet name="Totaal werkmap nog maken" sheetId="42" r:id="rId7"/>
  </sheets>
  <definedNames>
    <definedName name="_xlnm.Print_Titles" localSheetId="5">'blanco sjabloon leerling'!$19:$24</definedName>
    <definedName name="_xlnm.Print_Titles" localSheetId="0">'leerling 1'!$19:$24</definedName>
    <definedName name="_xlnm.Print_Titles" localSheetId="1">'leerling 2'!$19:$24</definedName>
  </definedNames>
  <calcPr calcId="144525"/>
</workbook>
</file>

<file path=xl/calcChain.xml><?xml version="1.0" encoding="utf-8"?>
<calcChain xmlns="http://schemas.openxmlformats.org/spreadsheetml/2006/main">
  <c r="W99" i="65" l="1"/>
  <c r="V99" i="65"/>
  <c r="U99" i="65"/>
  <c r="T99" i="65"/>
  <c r="S99" i="65"/>
  <c r="R99" i="65"/>
  <c r="B98" i="65"/>
  <c r="B97" i="65"/>
  <c r="B96" i="65"/>
  <c r="B95" i="65"/>
  <c r="B94" i="65"/>
  <c r="W91" i="65"/>
  <c r="V91" i="65"/>
  <c r="U91" i="65"/>
  <c r="T91" i="65"/>
  <c r="S91" i="65"/>
  <c r="R91" i="65"/>
  <c r="P91" i="65"/>
  <c r="O91" i="65"/>
  <c r="N91" i="65"/>
  <c r="M91" i="65"/>
  <c r="L91" i="65"/>
  <c r="K91" i="65"/>
  <c r="I91" i="65"/>
  <c r="H91" i="65"/>
  <c r="G91" i="65"/>
  <c r="F91" i="65"/>
  <c r="E91" i="65"/>
  <c r="D91" i="65"/>
  <c r="B90" i="65"/>
  <c r="B89" i="65"/>
  <c r="B88" i="65"/>
  <c r="B87" i="65"/>
  <c r="B86" i="65"/>
  <c r="B85" i="65"/>
  <c r="B84" i="65"/>
  <c r="B83" i="65"/>
  <c r="B82" i="65"/>
  <c r="B81" i="65"/>
  <c r="W78" i="65"/>
  <c r="V78" i="65"/>
  <c r="U78" i="65"/>
  <c r="T78" i="65"/>
  <c r="S78" i="65"/>
  <c r="R78" i="65"/>
  <c r="P78" i="65"/>
  <c r="O78" i="65"/>
  <c r="N78" i="65"/>
  <c r="M78" i="65"/>
  <c r="L78" i="65"/>
  <c r="K78" i="65"/>
  <c r="I78" i="65"/>
  <c r="H78" i="65"/>
  <c r="G78" i="65"/>
  <c r="F78" i="65"/>
  <c r="E78" i="65"/>
  <c r="D78" i="65"/>
  <c r="B77" i="65"/>
  <c r="B76" i="65"/>
  <c r="B75" i="65"/>
  <c r="B74" i="65"/>
  <c r="B73" i="65"/>
  <c r="B72" i="65"/>
  <c r="B71" i="65"/>
  <c r="B70" i="65"/>
  <c r="B68" i="65"/>
  <c r="B67" i="65"/>
  <c r="B66" i="65"/>
  <c r="B65" i="65"/>
  <c r="B64" i="65"/>
  <c r="B63" i="65"/>
  <c r="B62" i="65"/>
  <c r="B61" i="65"/>
  <c r="B60" i="65"/>
  <c r="B59" i="65"/>
  <c r="B58" i="65"/>
  <c r="B57" i="65"/>
  <c r="B56" i="65"/>
  <c r="B54" i="65"/>
  <c r="B53" i="65"/>
  <c r="B52" i="65"/>
  <c r="B51" i="65"/>
  <c r="B50" i="65"/>
  <c r="B49" i="65"/>
  <c r="B48" i="65"/>
  <c r="B47" i="65"/>
  <c r="B46" i="65"/>
  <c r="B45" i="65"/>
  <c r="B43" i="65"/>
  <c r="B42" i="65"/>
  <c r="B41" i="65"/>
  <c r="B40" i="65"/>
  <c r="B39" i="65"/>
  <c r="B38" i="65"/>
  <c r="B36" i="65"/>
  <c r="B35" i="65"/>
  <c r="B34" i="65"/>
  <c r="B33" i="65"/>
  <c r="B32" i="65"/>
  <c r="B31" i="65"/>
  <c r="B30" i="65"/>
  <c r="B29" i="65"/>
  <c r="B28" i="65"/>
  <c r="B27" i="65"/>
  <c r="R15" i="65"/>
  <c r="U15" i="65" s="1"/>
  <c r="R14" i="65"/>
  <c r="U14" i="65" s="1"/>
  <c r="K14" i="65"/>
  <c r="N14" i="65" s="1"/>
  <c r="D14" i="65"/>
  <c r="G14" i="65" s="1"/>
  <c r="R13" i="65"/>
  <c r="R16" i="65" s="1"/>
  <c r="U16" i="65" s="1"/>
  <c r="K13" i="65"/>
  <c r="N13" i="65" s="1"/>
  <c r="D13" i="65"/>
  <c r="D16" i="65" s="1"/>
  <c r="G16" i="65" s="1"/>
  <c r="W99" i="64"/>
  <c r="V99" i="64"/>
  <c r="U99" i="64"/>
  <c r="T99" i="64"/>
  <c r="S99" i="64"/>
  <c r="R99" i="64"/>
  <c r="B98" i="64"/>
  <c r="B97" i="64"/>
  <c r="B96" i="64"/>
  <c r="B95" i="64"/>
  <c r="B94" i="64"/>
  <c r="W91" i="64"/>
  <c r="V91" i="64"/>
  <c r="U91" i="64"/>
  <c r="T91" i="64"/>
  <c r="S91" i="64"/>
  <c r="R91" i="64"/>
  <c r="P91" i="64"/>
  <c r="O91" i="64"/>
  <c r="N91" i="64"/>
  <c r="M91" i="64"/>
  <c r="L91" i="64"/>
  <c r="K91" i="64"/>
  <c r="I91" i="64"/>
  <c r="H91" i="64"/>
  <c r="G91" i="64"/>
  <c r="F91" i="64"/>
  <c r="E91" i="64"/>
  <c r="D91" i="64"/>
  <c r="B90" i="64"/>
  <c r="B89" i="64"/>
  <c r="B88" i="64"/>
  <c r="B87" i="64"/>
  <c r="B86" i="64"/>
  <c r="B85" i="64"/>
  <c r="B84" i="64"/>
  <c r="B83" i="64"/>
  <c r="B82" i="64"/>
  <c r="B81" i="64"/>
  <c r="W78" i="64"/>
  <c r="V78" i="64"/>
  <c r="U78" i="64"/>
  <c r="T78" i="64"/>
  <c r="S78" i="64"/>
  <c r="R78" i="64"/>
  <c r="P78" i="64"/>
  <c r="O78" i="64"/>
  <c r="N78" i="64"/>
  <c r="M78" i="64"/>
  <c r="L78" i="64"/>
  <c r="K78" i="64"/>
  <c r="I78" i="64"/>
  <c r="H78" i="64"/>
  <c r="G78" i="64"/>
  <c r="F78" i="64"/>
  <c r="E78" i="64"/>
  <c r="D78" i="64"/>
  <c r="B77" i="64"/>
  <c r="B76" i="64"/>
  <c r="B75" i="64"/>
  <c r="B74" i="64"/>
  <c r="B73" i="64"/>
  <c r="B72" i="64"/>
  <c r="B71" i="64"/>
  <c r="B70" i="64"/>
  <c r="B68" i="64"/>
  <c r="B67" i="64"/>
  <c r="B66" i="64"/>
  <c r="B65" i="64"/>
  <c r="B64" i="64"/>
  <c r="B63" i="64"/>
  <c r="B62" i="64"/>
  <c r="B61" i="64"/>
  <c r="B60" i="64"/>
  <c r="B59" i="64"/>
  <c r="B58" i="64"/>
  <c r="B57" i="64"/>
  <c r="B56" i="64"/>
  <c r="B54" i="64"/>
  <c r="B53" i="64"/>
  <c r="B52" i="64"/>
  <c r="B51" i="64"/>
  <c r="B50" i="64"/>
  <c r="B49" i="64"/>
  <c r="B48" i="64"/>
  <c r="B47" i="64"/>
  <c r="B46" i="64"/>
  <c r="B45" i="64"/>
  <c r="B43" i="64"/>
  <c r="B42" i="64"/>
  <c r="B41" i="64"/>
  <c r="B40" i="64"/>
  <c r="B39" i="64"/>
  <c r="B38" i="64"/>
  <c r="B36" i="64"/>
  <c r="B35" i="64"/>
  <c r="B34" i="64"/>
  <c r="B33" i="64"/>
  <c r="B32" i="64"/>
  <c r="B31" i="64"/>
  <c r="B30" i="64"/>
  <c r="B29" i="64"/>
  <c r="B28" i="64"/>
  <c r="B27" i="64"/>
  <c r="R15" i="64"/>
  <c r="U15" i="64" s="1"/>
  <c r="R14" i="64"/>
  <c r="U14" i="64" s="1"/>
  <c r="K14" i="64"/>
  <c r="N14" i="64" s="1"/>
  <c r="D14" i="64"/>
  <c r="G14" i="64" s="1"/>
  <c r="R13" i="64"/>
  <c r="U13" i="64" s="1"/>
  <c r="K13" i="64"/>
  <c r="N13" i="64" s="1"/>
  <c r="D13" i="64"/>
  <c r="G13" i="64" s="1"/>
  <c r="K16" i="65" l="1"/>
  <c r="N16" i="65" s="1"/>
  <c r="G13" i="65"/>
  <c r="U13" i="65"/>
  <c r="D16" i="64"/>
  <c r="G16" i="64" s="1"/>
  <c r="K16" i="64"/>
  <c r="N16" i="64" s="1"/>
  <c r="R16" i="64"/>
  <c r="U16" i="64" s="1"/>
  <c r="W99" i="55" l="1"/>
  <c r="V99" i="55"/>
  <c r="U99" i="55"/>
  <c r="T99" i="55"/>
  <c r="R15" i="55" s="1"/>
  <c r="U15" i="55" s="1"/>
  <c r="S99" i="55"/>
  <c r="R99" i="55"/>
  <c r="B98" i="55"/>
  <c r="B97" i="55"/>
  <c r="B96" i="55"/>
  <c r="B95" i="55"/>
  <c r="B94" i="55"/>
  <c r="W91" i="55"/>
  <c r="R14" i="55" s="1"/>
  <c r="U14" i="55" s="1"/>
  <c r="V91" i="55"/>
  <c r="U91" i="55"/>
  <c r="T91" i="55"/>
  <c r="S91" i="55"/>
  <c r="R91" i="55"/>
  <c r="P91" i="55"/>
  <c r="O91" i="55"/>
  <c r="N91" i="55"/>
  <c r="K14" i="55" s="1"/>
  <c r="N14" i="55" s="1"/>
  <c r="M91" i="55"/>
  <c r="L91" i="55"/>
  <c r="K91" i="55"/>
  <c r="I91" i="55"/>
  <c r="H91" i="55"/>
  <c r="G91" i="55"/>
  <c r="F91" i="55"/>
  <c r="E91" i="55"/>
  <c r="D91" i="55"/>
  <c r="B90" i="55"/>
  <c r="B89" i="55"/>
  <c r="B88" i="55"/>
  <c r="B87" i="55"/>
  <c r="B86" i="55"/>
  <c r="B85" i="55"/>
  <c r="B84" i="55"/>
  <c r="B83" i="55"/>
  <c r="B82" i="55"/>
  <c r="B81" i="55"/>
  <c r="W78" i="55"/>
  <c r="V78" i="55"/>
  <c r="U78" i="55"/>
  <c r="T78" i="55"/>
  <c r="S78" i="55"/>
  <c r="R13" i="55" s="1"/>
  <c r="R16" i="55" s="1"/>
  <c r="U16" i="55" s="1"/>
  <c r="R78" i="55"/>
  <c r="P78" i="55"/>
  <c r="O78" i="55"/>
  <c r="N78" i="55"/>
  <c r="M78" i="55"/>
  <c r="L78" i="55"/>
  <c r="K78" i="55"/>
  <c r="K13" i="55" s="1"/>
  <c r="N13" i="55" s="1"/>
  <c r="I78" i="55"/>
  <c r="H78" i="55"/>
  <c r="G78" i="55"/>
  <c r="F78" i="55"/>
  <c r="E78" i="55"/>
  <c r="D78" i="55"/>
  <c r="B77" i="55"/>
  <c r="B76" i="55"/>
  <c r="B75" i="55"/>
  <c r="B74" i="55"/>
  <c r="B73" i="55"/>
  <c r="B72" i="55"/>
  <c r="B71" i="55"/>
  <c r="B70" i="55"/>
  <c r="B68" i="55"/>
  <c r="B67" i="55"/>
  <c r="B66" i="55"/>
  <c r="B65" i="55"/>
  <c r="B64" i="55"/>
  <c r="B63" i="55"/>
  <c r="B62" i="55"/>
  <c r="B61" i="55"/>
  <c r="B60" i="55"/>
  <c r="B59" i="55"/>
  <c r="B58" i="55"/>
  <c r="B57" i="55"/>
  <c r="B56" i="55"/>
  <c r="B54" i="55"/>
  <c r="B53" i="55"/>
  <c r="B52" i="55"/>
  <c r="B51" i="55"/>
  <c r="B50" i="55"/>
  <c r="B49" i="55"/>
  <c r="B48" i="55"/>
  <c r="B47" i="55"/>
  <c r="B46" i="55"/>
  <c r="B45" i="55"/>
  <c r="B43" i="55"/>
  <c r="B42" i="55"/>
  <c r="B41" i="55"/>
  <c r="B40" i="55"/>
  <c r="B39" i="55"/>
  <c r="B38" i="55"/>
  <c r="B36" i="55"/>
  <c r="B35" i="55"/>
  <c r="B34" i="55"/>
  <c r="B33" i="55"/>
  <c r="B32" i="55"/>
  <c r="B31" i="55"/>
  <c r="B30" i="55"/>
  <c r="B29" i="55"/>
  <c r="B28" i="55"/>
  <c r="B27" i="55"/>
  <c r="D14" i="55"/>
  <c r="G14" i="55" s="1"/>
  <c r="D13" i="55" l="1"/>
  <c r="D16" i="55" s="1"/>
  <c r="G16" i="55" s="1"/>
  <c r="K16" i="55"/>
  <c r="N16" i="55" s="1"/>
  <c r="U13" i="55"/>
  <c r="G13" i="55" l="1"/>
</calcChain>
</file>

<file path=xl/sharedStrings.xml><?xml version="1.0" encoding="utf-8"?>
<sst xmlns="http://schemas.openxmlformats.org/spreadsheetml/2006/main" count="1567" uniqueCount="727">
  <si>
    <t>Verpleging</t>
  </si>
  <si>
    <t>Minuten per activiteit per dag</t>
  </si>
  <si>
    <t>Geboortedatum:</t>
  </si>
  <si>
    <t>School:</t>
  </si>
  <si>
    <t>Woonachtig in gemeente:</t>
  </si>
  <si>
    <t>Toiletgebruik; billen afvegen</t>
  </si>
  <si>
    <t>Toiletgebruik; verzorging bij menstruatie</t>
  </si>
  <si>
    <t>Handen wassen na toiletgebruik</t>
  </si>
  <si>
    <t>Zindelijkheidstraining</t>
  </si>
  <si>
    <t xml:space="preserve">Staande verschoning </t>
  </si>
  <si>
    <t>Liggende verschoning (bij niet zindelijkheid)</t>
  </si>
  <si>
    <t xml:space="preserve">Handen wassen, overnemen van </t>
  </si>
  <si>
    <t>Haren kammen/borstelen, overnemen van</t>
  </si>
  <si>
    <t>Hulp bij douchen (bij ongelukjes of na sporten)</t>
  </si>
  <si>
    <t>Advies, instructie en voorlichting mbt persoonlijke verzorging</t>
  </si>
  <si>
    <t>Oproepbare persoonlijke verzorging, bijvoorbeeld bij gebruik van een bel</t>
  </si>
  <si>
    <t>29.1</t>
  </si>
  <si>
    <t>29.2</t>
  </si>
  <si>
    <t>29.3</t>
  </si>
  <si>
    <t>29.4</t>
  </si>
  <si>
    <t>29.5</t>
  </si>
  <si>
    <t>29.6</t>
  </si>
  <si>
    <t>35.1</t>
  </si>
  <si>
    <t>35.2</t>
  </si>
  <si>
    <t>35.3</t>
  </si>
  <si>
    <t>35.4</t>
  </si>
  <si>
    <t>35.5</t>
  </si>
  <si>
    <t>35.6</t>
  </si>
  <si>
    <t xml:space="preserve">Persoonlijke verzorging </t>
  </si>
  <si>
    <t>Individuele begeleiding</t>
  </si>
  <si>
    <t>Sociaal Emotioneel en Gedrag</t>
  </si>
  <si>
    <t>Communicatie</t>
  </si>
  <si>
    <t>Praktische Redzaaamheid</t>
  </si>
  <si>
    <t>Voorstructureren van vrijere situaties (pauze, schakelmomenten etc.)</t>
  </si>
  <si>
    <t>Voorbereiden op en omgaan met veranderingen in dagprogramma</t>
  </si>
  <si>
    <t>Voorbereiden op en omgaan met wijzigingen in therapieen</t>
  </si>
  <si>
    <t>11.1</t>
  </si>
  <si>
    <t>11.2</t>
  </si>
  <si>
    <t>11.3</t>
  </si>
  <si>
    <t>Ondersteuning bij samenwerken met medeleerlingen</t>
  </si>
  <si>
    <t>Ondersteuning bij samenspel met medeleerlingen</t>
  </si>
  <si>
    <t>Begeleiden bij pauzetijd</t>
  </si>
  <si>
    <t xml:space="preserve">Omgang met begeleiders: toezicht op en aansturen van gedrag  </t>
  </si>
  <si>
    <t xml:space="preserve">Feedback op gewenst gedrag geven </t>
  </si>
  <si>
    <t>12.1</t>
  </si>
  <si>
    <t>12.2</t>
  </si>
  <si>
    <t>12.3</t>
  </si>
  <si>
    <t>12.4</t>
  </si>
  <si>
    <t>12.5</t>
  </si>
  <si>
    <t>12.6</t>
  </si>
  <si>
    <t>12.7</t>
  </si>
  <si>
    <t xml:space="preserve">Opkomen voor jezelf/weerbaarheid </t>
  </si>
  <si>
    <t xml:space="preserve">Maken van keuze /autonomie </t>
  </si>
  <si>
    <t>Begeleiding in conflictsituaties en hoe hiermee om te gaan</t>
  </si>
  <si>
    <t xml:space="preserve">Hulp bij communicatie in de persoonsgebonden omgeving </t>
  </si>
  <si>
    <t>13.1</t>
  </si>
  <si>
    <t>13.2</t>
  </si>
  <si>
    <t>13.3</t>
  </si>
  <si>
    <t>13.4</t>
  </si>
  <si>
    <t>13.5</t>
  </si>
  <si>
    <t xml:space="preserve">Interactie met medeleerlingen </t>
  </si>
  <si>
    <t>Toepassen sociale omgangsvormen (beurt nemen etc.)</t>
  </si>
  <si>
    <t xml:space="preserve">Interactie met begeleider (luisterhouding, deelvragen stellen, structureren, voorkennis over kind etc.) </t>
  </si>
  <si>
    <t>16.1</t>
  </si>
  <si>
    <t>16.2</t>
  </si>
  <si>
    <t>16.3</t>
  </si>
  <si>
    <t>16.4</t>
  </si>
  <si>
    <t>Gebruik van concrete materialen</t>
  </si>
  <si>
    <t>Gebruik van foto’s</t>
  </si>
  <si>
    <t>Gebruik van pictogrammen</t>
  </si>
  <si>
    <t>Gebruik van gebaren</t>
  </si>
  <si>
    <t>17.1</t>
  </si>
  <si>
    <t>17.2</t>
  </si>
  <si>
    <t>17.3</t>
  </si>
  <si>
    <t>17.4</t>
  </si>
  <si>
    <t xml:space="preserve">Tas in- en uitpakken </t>
  </si>
  <si>
    <t>Onderwijsmaterialen pakken en opbergen</t>
  </si>
  <si>
    <t>Onderwijsmaterialen hanteren</t>
  </si>
  <si>
    <t xml:space="preserve">ADL materialen pakken en opbergen </t>
  </si>
  <si>
    <t xml:space="preserve">ADL materialen hanteren </t>
  </si>
  <si>
    <t xml:space="preserve">Verplaatsen van handen op werkblad </t>
  </si>
  <si>
    <t>21.1</t>
  </si>
  <si>
    <t>21.3</t>
  </si>
  <si>
    <t>21.4</t>
  </si>
  <si>
    <t>21.5</t>
  </si>
  <si>
    <t>21.6</t>
  </si>
  <si>
    <t>21.7</t>
  </si>
  <si>
    <t>Stappenplan maken t.b.v. uitvoer praktische vaardigheid</t>
  </si>
  <si>
    <t xml:space="preserve">Uitvoer van stappenplan t.b.v. uitvoer praktische vaardigheid </t>
  </si>
  <si>
    <t>22.1</t>
  </si>
  <si>
    <t>22.2</t>
  </si>
  <si>
    <t>Individuele afspraken over balans fysieke inspanning- ontspanning</t>
  </si>
  <si>
    <t>Naleven afspraken balans fysieke inspanning-ontspanning</t>
  </si>
  <si>
    <t>Aangepaste onderwijstijden</t>
  </si>
  <si>
    <t>24.1</t>
  </si>
  <si>
    <t>24.2</t>
  </si>
  <si>
    <t>24.3</t>
  </si>
  <si>
    <t>Totaal aantal minuten IB</t>
  </si>
  <si>
    <t>Totaal aantal minuten PV</t>
  </si>
  <si>
    <t>Totaal aantal minuten VP</t>
  </si>
  <si>
    <t xml:space="preserve">Ondersteunen in (toepassen) sociale vaardigheden binnen en buiten de klas </t>
  </si>
  <si>
    <t>Begeleiden en ondersteunen in het omgaan met en het uiten van emoties (vast aanspreekpunt of bespreekmoment tav het welbevinden, verbaliseren van emoties en intenties)</t>
  </si>
  <si>
    <t>ma</t>
  </si>
  <si>
    <t>di</t>
  </si>
  <si>
    <t>wo</t>
  </si>
  <si>
    <t>do</t>
  </si>
  <si>
    <t>vrij</t>
  </si>
  <si>
    <t>1. INDIVIDUELE BEGELEIDING  (IB)</t>
  </si>
  <si>
    <t xml:space="preserve"> LEREN EN ONTWIKKELING </t>
  </si>
  <si>
    <t xml:space="preserve">De ondersteuning die een leerling nodig heeft om de lesstof op een efficiënte en effectieve wijze te verwerken en om  leeractiviteiten uit te voeren. </t>
  </si>
  <si>
    <t>1. Leercondities en de leerkracht</t>
  </si>
  <si>
    <t>1.1</t>
  </si>
  <si>
    <t>Vaste voorspelbare leerkracht, inzetten op positieve relatie</t>
  </si>
  <si>
    <t>1.2</t>
  </si>
  <si>
    <t>Leerkrachtnabijheid, intensieve leerbegeleiding en beschikbaarheid</t>
  </si>
  <si>
    <t>1.3</t>
  </si>
  <si>
    <t>Externe sturing door de leerkracht</t>
  </si>
  <si>
    <t>1.4</t>
  </si>
  <si>
    <t xml:space="preserve">Ondersteuning van zowel onderwijsassistent als leerkracht </t>
  </si>
  <si>
    <t>1.5</t>
  </si>
  <si>
    <t xml:space="preserve">Groepsgrootte </t>
  </si>
  <si>
    <t>2. Dagplanning</t>
  </si>
  <si>
    <t>2.1</t>
  </si>
  <si>
    <t xml:space="preserve">Bieden van een voorgestructureerd en voorspelbaar dagprogramma </t>
  </si>
  <si>
    <t>2.2</t>
  </si>
  <si>
    <t xml:space="preserve">Bieden van een visueel dagprogramma </t>
  </si>
  <si>
    <t>2.3</t>
  </si>
  <si>
    <t>Bieden van een afwisselend dagprogramma</t>
  </si>
  <si>
    <t xml:space="preserve">3. Voorwaarden ten behoeve van het leerproces </t>
  </si>
  <si>
    <t>3.1</t>
  </si>
  <si>
    <t>Ondersteuning bij het richten en behouden van aandacht</t>
  </si>
  <si>
    <t>3.2</t>
  </si>
  <si>
    <t xml:space="preserve">Begeleiding bij het aanleren van adequate leerstrategiën  (bijv. Meichenbaum) </t>
  </si>
  <si>
    <t>3.3</t>
  </si>
  <si>
    <t xml:space="preserve">Inzicht geven in eigen leerproces middels bespreken relatie inzet-leerresultaat </t>
  </si>
  <si>
    <t>3.4</t>
  </si>
  <si>
    <t>Inspelen op feedbackbehoefte op inzet/inspanning</t>
  </si>
  <si>
    <t xml:space="preserve">4. Instructie </t>
  </si>
  <si>
    <t>4.1</t>
  </si>
  <si>
    <t>Visuele ondersteuning bij verbale instructie</t>
  </si>
  <si>
    <t>4.2</t>
  </si>
  <si>
    <t xml:space="preserve">Controleren of de instructie begrepen is </t>
  </si>
  <si>
    <t>4.3</t>
  </si>
  <si>
    <t>Individuele instructie na klassikale instructie/pre-teaching</t>
  </si>
  <si>
    <t>5. Verwerking</t>
  </si>
  <si>
    <t>5.1</t>
  </si>
  <si>
    <t xml:space="preserve">Ondersteuning bij het plannen en organiseren van schoolwerk </t>
  </si>
  <si>
    <t>5.2</t>
  </si>
  <si>
    <t xml:space="preserve">Aanpassing van complexe opdrachten naar enkelvoudige (deel-) opdrachten </t>
  </si>
  <si>
    <t>5.3</t>
  </si>
  <si>
    <t>Hanteren van stappenplan ten behoeve van taakuitvoer</t>
  </si>
  <si>
    <t>5.4</t>
  </si>
  <si>
    <t xml:space="preserve">Begeleiding bij verwerkingsopdrachten </t>
  </si>
  <si>
    <t>5.5</t>
  </si>
  <si>
    <t xml:space="preserve">Begeleiding bij samenwerkingsopdrachten (taakverdeling, participatie, etc) </t>
  </si>
  <si>
    <t>5.6</t>
  </si>
  <si>
    <t>Visueel maken van hoeveelheid lesstof die gereed dient te zijn binnen de werktijd</t>
  </si>
  <si>
    <t>5.7</t>
  </si>
  <si>
    <t xml:space="preserve">Aanpassing hoeveelheid lesstof die gereed dient te zijn binnen de werktijd </t>
  </si>
  <si>
    <t>5.8</t>
  </si>
  <si>
    <t xml:space="preserve">Aanpassing hoeveelheid verwerkingsopdrachten aan verwerkingssnelheid </t>
  </si>
  <si>
    <t>5.9</t>
  </si>
  <si>
    <t>Aanpassing hoeveelheid verwerkingsopdrachten aan aandachtsspanne</t>
  </si>
  <si>
    <t>5.10</t>
  </si>
  <si>
    <t xml:space="preserve">Goede niveau-aanpassing (adaptief aanbod) </t>
  </si>
  <si>
    <t xml:space="preserve">6. Controle en/of feedback op verwerkte lesstof </t>
  </si>
  <si>
    <t>6.1</t>
  </si>
  <si>
    <t>Controle op gemaakt werk</t>
  </si>
  <si>
    <t>6.2</t>
  </si>
  <si>
    <t xml:space="preserve">Verbeteren van werk na eigen controle </t>
  </si>
  <si>
    <t>6.3</t>
  </si>
  <si>
    <t>Verbeteren van werk na feedback van leerkracht</t>
  </si>
  <si>
    <t>6.4</t>
  </si>
  <si>
    <t>Inspelen aan de behoefte aan feedback op het leerproces middels gesprekken met leerkracht</t>
  </si>
  <si>
    <t>6.5</t>
  </si>
  <si>
    <t xml:space="preserve">Feedbackbehoefte waarbij succeservaring wordt benadrukt. </t>
  </si>
  <si>
    <t xml:space="preserve">7. Cognitieve belasting </t>
  </si>
  <si>
    <t>7.1</t>
  </si>
  <si>
    <t>Individuele afspraken over balans cognitieve inspanning-ontspanning</t>
  </si>
  <si>
    <t>7.2</t>
  </si>
  <si>
    <t>Naleven afspraken over balans cognitieve inspanning-ontspanning</t>
  </si>
  <si>
    <t xml:space="preserve">8. Ondersteuningsmiddelen </t>
  </si>
  <si>
    <t>8.1</t>
  </si>
  <si>
    <t>Aangepaste leerlijn</t>
  </si>
  <si>
    <t>8.2</t>
  </si>
  <si>
    <t>8.3</t>
  </si>
  <si>
    <t>Ondersteuning i.v.m.visusbeperking (aangepast lesmateriaal, plaats in de klas)</t>
  </si>
  <si>
    <t>8.4</t>
  </si>
  <si>
    <t>Ondersteuning in verband met auditieve prikkelverwerking (plaats in de klas, koptelefoon, wiebelkussen, stressballetje)</t>
  </si>
  <si>
    <t>8.5</t>
  </si>
  <si>
    <t>8.6</t>
  </si>
  <si>
    <t>Leerkrachten die sterk didactisch onderlegd zijn en kennis hebben van leerproblemen en leervoorwaarden</t>
  </si>
  <si>
    <t>8.7</t>
  </si>
  <si>
    <t>Inzet van een medeleerling als maatje in de klas</t>
  </si>
  <si>
    <t>8.8</t>
  </si>
  <si>
    <t xml:space="preserve">Begeleidingsprogramma's individueel </t>
  </si>
  <si>
    <t>9. Organisatie van de werkplek</t>
  </si>
  <si>
    <t>9.1</t>
  </si>
  <si>
    <t xml:space="preserve">Organisatie van de werkplek, selecteren van benodigde onderwijsmaterialen t.b.v. de taakuitvoer </t>
  </si>
  <si>
    <t>9.2</t>
  </si>
  <si>
    <t>Vaste plaats in de groep, eigen plek voor materialen</t>
  </si>
  <si>
    <t>9.3</t>
  </si>
  <si>
    <t>Handhaven van geordende werkplek</t>
  </si>
  <si>
    <t>9.4</t>
  </si>
  <si>
    <t>Afgeschermde werkplek</t>
  </si>
  <si>
    <t>9.5</t>
  </si>
  <si>
    <t xml:space="preserve">Reduceren van prikkels </t>
  </si>
  <si>
    <t>10. Huiswerk</t>
  </si>
  <si>
    <t>10.1</t>
  </si>
  <si>
    <t xml:space="preserve">Hanteren van een agenda </t>
  </si>
  <si>
    <t>10.2</t>
  </si>
  <si>
    <t xml:space="preserve">Ondersteuning bij plannen en organiseren van huiswerk </t>
  </si>
  <si>
    <t xml:space="preserve"> SOCIAAL EMOTIONEEL EN GEDRAG                                                                                                                         </t>
  </si>
  <si>
    <t>11. Structuurbehoefte (individueel)</t>
  </si>
  <si>
    <t>12. Sociale vaardigheden</t>
  </si>
  <si>
    <t>Hulp bij plannen en stimuleren van contact in persoonsgebonden sociale omgeving</t>
  </si>
  <si>
    <t>13. Emotioneel functioneren</t>
  </si>
  <si>
    <t xml:space="preserve">14. Hulpmiddelen en materialen </t>
  </si>
  <si>
    <t xml:space="preserve">14.1 </t>
  </si>
  <si>
    <t>Werken volgens groepsdynamisch onderwijs: sociaal sterke groep (conflicthantering, socio-kring, gedragsproblemen in relatie tot ziektebeelden, handicapbeleving, gedragsvraagstukken, gericht belonen, inzet op succeservaringen, gebruik maken van sterke kanten en interesses)</t>
  </si>
  <si>
    <t>14.2</t>
  </si>
  <si>
    <t xml:space="preserve">Werken volgens de auti-aanpak: structureren volgens methoden TEACCH, geef me de vijf, kennis van zwakke taalvaardigheden en communicatieve redzaamheid. </t>
  </si>
  <si>
    <t>14.3</t>
  </si>
  <si>
    <t>Het klassenteam is geschoold op het gebied van speciale onderwijsbehoeften, zoals stoornissen en beperkingen van zorgleerlingen (master SEN, scholing)</t>
  </si>
  <si>
    <t>14.4</t>
  </si>
  <si>
    <t>Mogelijkheid tot inzet van psychologen, maatschappelijk werkende, dramatherapeuten, muziektherapeut ten behoeve van de groepsdynamiek</t>
  </si>
  <si>
    <t>14.5</t>
  </si>
  <si>
    <t xml:space="preserve">Mogelijkheden om lichamelijke onrust te uiten, ruimte voor fysieke ontlading </t>
  </si>
  <si>
    <t xml:space="preserve"> COMMUNICATIE </t>
  </si>
  <si>
    <t>De ondersteuning die een leerling nodig heeft bij het communiceren (om aan het onderwijsleerproces te kunnen deelnemen).</t>
  </si>
  <si>
    <t>15. Communicatieve voorwaarden</t>
  </si>
  <si>
    <t>15.1</t>
  </si>
  <si>
    <t>Aannemen van luisterhouding</t>
  </si>
  <si>
    <t>15.2</t>
  </si>
  <si>
    <t xml:space="preserve">Behouden van de aandacht </t>
  </si>
  <si>
    <t xml:space="preserve">16. Interactie </t>
  </si>
  <si>
    <t>Interactie met volwassenen (luisterhouding, deelvragen stellen, structureren, voorkennis over kind etc.)</t>
  </si>
  <si>
    <t>17. Verwijzers ter vervanging van verbale communicatie, aangeboden op groepsniveau</t>
  </si>
  <si>
    <t>18. Begeleiding bij ondersteuningsmiddelen individueel t.b.v. spraak en gehoor</t>
  </si>
  <si>
    <t>18.1</t>
  </si>
  <si>
    <t>Gebruik van individueel communicatiehulpmiddel</t>
  </si>
  <si>
    <t>18.2</t>
  </si>
  <si>
    <t>Gebruik van gehoorapparatuur (gehoorapparaat, soloapparatuur, ringleiding etc.)</t>
  </si>
  <si>
    <t>19. Overig</t>
  </si>
  <si>
    <t>19.1</t>
  </si>
  <si>
    <t>Inzet van therapie waaronder logopedie</t>
  </si>
  <si>
    <t xml:space="preserve">PRAKTISCHE REDZAAMHEID </t>
  </si>
  <si>
    <t>De ondersteuning, begeleiding en hulpmiddelen die een leerling nodig heeft om aan het onderwijsleerproces deel te kunnen nemen. De begeleiding is gericht op de leerling zelf.</t>
  </si>
  <si>
    <t>20. Algemeen</t>
  </si>
  <si>
    <t>20.1</t>
  </si>
  <si>
    <t>Aangepast zit- en werkmeubilair</t>
  </si>
  <si>
    <t>20.2</t>
  </si>
  <si>
    <t>Aanpassingen voor o.a. slechtziendheid en slechthorendheid</t>
  </si>
  <si>
    <t>20.3</t>
  </si>
  <si>
    <t>Inzet van therapieen waaronder fysiotherapie en ergotherapie</t>
  </si>
  <si>
    <t>20.4</t>
  </si>
  <si>
    <t xml:space="preserve">Begeleiding in het functioneel en structureel gebruik van hulpmiddelen </t>
  </si>
  <si>
    <t>20.5</t>
  </si>
  <si>
    <t>Hulp bij het uitvoeren of overnemen van eenvoudige of complexe taken/activiteiten</t>
  </si>
  <si>
    <t>22.5</t>
  </si>
  <si>
    <t>Hulp bij het oplossen van praktische problemen die buiten de dagelijkse routine vallen</t>
  </si>
  <si>
    <t>20.6</t>
  </si>
  <si>
    <t>20.7</t>
  </si>
  <si>
    <t>Hulp bij uitvoeren van vaardigheden die geleerd zijn tijdens school</t>
  </si>
  <si>
    <t>20.8</t>
  </si>
  <si>
    <t>Hulp bij of overnemen van oppakken, aanreiken, verplaatsen van dagelijks noodzakelijke dingen zoals het oppakken van dingen die op de grond zijn gevallen, het aanreiken van dingen die buiten bereik zijn geraakt, het verplaatsen van een boek, telefoon etc.</t>
  </si>
  <si>
    <t>21. Manipuleren van materialen</t>
  </si>
  <si>
    <t>22. Praktische vakken zoals handvaardigheid, koken, techniek</t>
  </si>
  <si>
    <t>23. Mobiliteit: oefenen van vaardigheden, toezicht houden op, veiligheid in acht houden</t>
  </si>
  <si>
    <t>23.1</t>
  </si>
  <si>
    <t>Toezicht gericht op het bieden van zorg, zodat tijdig in kan worden gegrepen bij bijvoorbeeld valgevaar of complicaties bij een ziekte</t>
  </si>
  <si>
    <t>23.2</t>
  </si>
  <si>
    <t>Rennen/sportactiviteiten uitvoeren tijdens aangepast lessen bewegingsonderwijs/zwemmen</t>
  </si>
  <si>
    <t>23.3</t>
  </si>
  <si>
    <t>Bieden van ondersteuning tijdens het lopen</t>
  </si>
  <si>
    <t>23.4</t>
  </si>
  <si>
    <t>Lopen met loophulpmiddel</t>
  </si>
  <si>
    <t>23.5</t>
  </si>
  <si>
    <t>Handbewogen rolstoel rijden</t>
  </si>
  <si>
    <t>23.6</t>
  </si>
  <si>
    <t>Elektrische rolstoel rijden</t>
  </si>
  <si>
    <t>23.7</t>
  </si>
  <si>
    <t>Rennen/sportactiviteiten uitvoeren</t>
  </si>
  <si>
    <t>23.8</t>
  </si>
  <si>
    <t>Deur open en sluiten</t>
  </si>
  <si>
    <t>23.9</t>
  </si>
  <si>
    <t>Bediening van personenlift</t>
  </si>
  <si>
    <t>23.10</t>
  </si>
  <si>
    <t>Op/afstappen op fiets, skelter of step</t>
  </si>
  <si>
    <t>23.11</t>
  </si>
  <si>
    <t>Fietsen</t>
  </si>
  <si>
    <t>23.12</t>
  </si>
  <si>
    <t>In en uit auto stappen</t>
  </si>
  <si>
    <t>24. Fysieke belastbaarheid</t>
  </si>
  <si>
    <t>Rustmomenten</t>
  </si>
  <si>
    <t>ORGANISATIE VAN HET ONDERWIJS</t>
  </si>
  <si>
    <t>Organisatorische zaken en voorwaarden in de onderwijsomgeving die nodig zijn om een leerling deel te kunnen laten nemen aan het onderwijsleerproces / nuances per doelgroep</t>
  </si>
  <si>
    <t xml:space="preserve">25. Algemeen </t>
  </si>
  <si>
    <t>25.1</t>
  </si>
  <si>
    <t>Rolstoeltoegankelijk schoolgebouw (deuren, liften e.d.)</t>
  </si>
  <si>
    <t>25.2</t>
  </si>
  <si>
    <t xml:space="preserve">Aangepast toilet </t>
  </si>
  <si>
    <t>25.3</t>
  </si>
  <si>
    <t>Tillift</t>
  </si>
  <si>
    <t>25.4</t>
  </si>
  <si>
    <t>Aanpassingen meubilair</t>
  </si>
  <si>
    <t>25.5</t>
  </si>
  <si>
    <t xml:space="preserve">Aangepaste keuken/werkbank bij techniek/koken enz. </t>
  </si>
  <si>
    <t>25.6</t>
  </si>
  <si>
    <t>25.7</t>
  </si>
  <si>
    <t>Rekening houden met kou/tocht of allergie bij inrichting ruimte</t>
  </si>
  <si>
    <t>25.8</t>
  </si>
  <si>
    <t xml:space="preserve">Rustruimte </t>
  </si>
  <si>
    <t>25.9</t>
  </si>
  <si>
    <t>Time out ruimte/lokaal</t>
  </si>
  <si>
    <t>25.10</t>
  </si>
  <si>
    <t>Verzorgingsruimtes</t>
  </si>
  <si>
    <t>25.11</t>
  </si>
  <si>
    <t>Prikkelarme en overzichtelijkelokalen (visueel/auditief)</t>
  </si>
  <si>
    <t>25.12</t>
  </si>
  <si>
    <t>Goed zichtbare hulpmiddelen (alfabet, getallenlijn etc.)</t>
  </si>
  <si>
    <t>25.13</t>
  </si>
  <si>
    <t>Zwembad/gymzaal intern</t>
  </si>
  <si>
    <t>25.14</t>
  </si>
  <si>
    <t xml:space="preserve">Organiseren van het onderwijs op afstand </t>
  </si>
  <si>
    <t>25.15</t>
  </si>
  <si>
    <t xml:space="preserve">Inzet van specialisten t.b.v. het onderwijs (ondersteuningsteam) </t>
  </si>
  <si>
    <t>25.16</t>
  </si>
  <si>
    <t>Inzet van therapeuten t.b.v. het groepsproces of de leeromgeving</t>
  </si>
  <si>
    <t xml:space="preserve">26. Expertise </t>
  </si>
  <si>
    <t>26.1</t>
  </si>
  <si>
    <t xml:space="preserve">Scholing op het gebied van speciale onderwijsbehoeften en leerstoornissen in relatie tot beperkingen/ziekte </t>
  </si>
  <si>
    <t>26.2</t>
  </si>
  <si>
    <t>Samenwerking met revalidatie/ EKEP (deelname aan kindbesprekingen, integrale aanpak en begeleiding zowel binnen als buiten de klas, structureel contact met alle behandelende disciplines onder leiding van de revalidatiearts)</t>
  </si>
  <si>
    <t>26.3</t>
  </si>
  <si>
    <t xml:space="preserve">Kennis van COCP (communicatie), epilepsie, NAH (niet aangeboren hersenletsel), prikkelverwerkingsproblemen, beademing/canulezorg, neuro-musculaire aandoeningen, DCD (developmental coordination disorder), eet- en drinkproblematiek, diabetes, obesitas, kanker, arm- handfuncties, vormafwijking/amputaties, autisme)  </t>
  </si>
  <si>
    <t>26.4</t>
  </si>
  <si>
    <t>Behoefte aan huisbezoeken op aanvraag</t>
  </si>
  <si>
    <t>26.5</t>
  </si>
  <si>
    <t>Inzet van maatwerkexpertise: specialisen (dyslexie, taal/lezen, dyscalculie, rekenen, ICT, toetsing, drama/spel/muziek), schoolpedagoog (vertraagde ontwikkeling, hoogbegaafdheid, gedragsinterventies etc.), intern begeleider, screeningsklas, verrichten didactische diagnostiek</t>
  </si>
  <si>
    <t>2. PERSOONLIJKE VERZORGING (PV)</t>
  </si>
  <si>
    <t xml:space="preserve">Geheel of gedeeltelijk overnemen van activiteiten op het gebied van de persoonlijke verzorging (met inbegrip van enige begeleiding) welke niet leeftijdadequaat is </t>
  </si>
  <si>
    <t xml:space="preserve"> Specificering vanaf 1-1-2018: (zie tabblad "Toelichting" voor nadere uitleg)</t>
  </si>
  <si>
    <t xml:space="preserve"> - PV die verband houdt met de behoefte aan geneeskundige zorg of een hoog risico daarop &gt; ZVW</t>
  </si>
  <si>
    <t xml:space="preserve"> - PV die gericht is op het versterken van de zelfdredzaamheid bij ADL, zonder geneeskundige grondslag &gt; JW</t>
  </si>
  <si>
    <t>27. Eten en drinken: overname en praktische ondersteuning bij</t>
  </si>
  <si>
    <t>27.1</t>
  </si>
  <si>
    <t>Eten brood / fruit / tussendoortje</t>
  </si>
  <si>
    <t>27.2</t>
  </si>
  <si>
    <t>Eten vloeibaar voedsel / drinken</t>
  </si>
  <si>
    <t>27.3</t>
  </si>
  <si>
    <t>Sondevoeding via mickey button (inclusief aan-/en afkoppelen)</t>
  </si>
  <si>
    <t>28. Aan- en uitkleden</t>
  </si>
  <si>
    <t>28.1</t>
  </si>
  <si>
    <t>Aan en uitkleden bovenkleding (bv tbv zwemmen)</t>
  </si>
  <si>
    <t>28.2</t>
  </si>
  <si>
    <t>Aan en uitkleden onderkleding (bv tbv zwemmen)</t>
  </si>
  <si>
    <t>28.3</t>
  </si>
  <si>
    <t>Schoenen aan/uit trekken</t>
  </si>
  <si>
    <t>28.4</t>
  </si>
  <si>
    <t>Veters strikken</t>
  </si>
  <si>
    <t>28.5</t>
  </si>
  <si>
    <t>Spalken aan/ uit trekken</t>
  </si>
  <si>
    <t>28.6</t>
  </si>
  <si>
    <t>Steunkousen aan/uittrekken</t>
  </si>
  <si>
    <t>29. Toiletgebruik</t>
  </si>
  <si>
    <t>30.1</t>
  </si>
  <si>
    <t>Stomaverzorging bij een lokaal intacte huid</t>
  </si>
  <si>
    <t>30.2</t>
  </si>
  <si>
    <t>Stomazakje wisselen</t>
  </si>
  <si>
    <t>30.3</t>
  </si>
  <si>
    <t xml:space="preserve">Katheterzak legen/wisselen </t>
  </si>
  <si>
    <t>30.4</t>
  </si>
  <si>
    <t xml:space="preserve">Uritip aanleggen </t>
  </si>
  <si>
    <t>30.5</t>
  </si>
  <si>
    <t xml:space="preserve">Klysma microlax geven </t>
  </si>
  <si>
    <t>30.6</t>
  </si>
  <si>
    <t xml:space="preserve">Blaasspoelen via bestaande katheter </t>
  </si>
  <si>
    <t>31. Medicatie</t>
  </si>
  <si>
    <t>31.1</t>
  </si>
  <si>
    <t>Medicatie aanreiken  (inclusief uit de koelkast, weekdoos/baxter pakken, inschenken enz)</t>
  </si>
  <si>
    <t>31.2</t>
  </si>
  <si>
    <t>Medicatie toedienen (oraal/ via sonde mickeybutton)</t>
  </si>
  <si>
    <t>31.3</t>
  </si>
  <si>
    <t>Medicatie toedienen vaginaal of rectaal</t>
  </si>
  <si>
    <t>31.4</t>
  </si>
  <si>
    <t>Aanbrengen van medicinale pleister</t>
  </si>
  <si>
    <t>31.5</t>
  </si>
  <si>
    <t>Toedienen oog-, oor- of neusdruppels of ooggel</t>
  </si>
  <si>
    <t>31.6</t>
  </si>
  <si>
    <t>Vernevelen/ inhaleren medicatie via voorzetkamers</t>
  </si>
  <si>
    <t>32. Huidverzorging</t>
  </si>
  <si>
    <t>32.1</t>
  </si>
  <si>
    <t xml:space="preserve">Inspectie van de intacte huid op (dreigende) vervormingen, ontstekingen en/of infecties </t>
  </si>
  <si>
    <t>32.2</t>
  </si>
  <si>
    <t xml:space="preserve">Zalven van de intacte huid </t>
  </si>
  <si>
    <t>32.3</t>
  </si>
  <si>
    <t xml:space="preserve">Verzorging van roodheid/irritaties van de huid </t>
  </si>
  <si>
    <t>32.4</t>
  </si>
  <si>
    <t>Verzorgen van intacte huid rondom natuurlijke en onnatuurlijke lichaamsopeningen (o.a. PEG, Mickey, tracheastoma, suprapubiskatheter)</t>
  </si>
  <si>
    <t>33. Transfers</t>
  </si>
  <si>
    <t>33.1</t>
  </si>
  <si>
    <t>Hulp bij houding/draaien</t>
  </si>
  <si>
    <t>33.2</t>
  </si>
  <si>
    <t>Transfer rolstoel - toilet</t>
  </si>
  <si>
    <t>33.3</t>
  </si>
  <si>
    <t>Transfer stoel - rolstoel</t>
  </si>
  <si>
    <t>33.4</t>
  </si>
  <si>
    <t>Transfer rolstoel - brancard of bed</t>
  </si>
  <si>
    <t>33.5</t>
  </si>
  <si>
    <t>Transfer (rol) stoel - loophulpmiddel</t>
  </si>
  <si>
    <t>33.6</t>
  </si>
  <si>
    <t>Transfer (rol)stoel - statafel</t>
  </si>
  <si>
    <t>33.7</t>
  </si>
  <si>
    <t>Opstaan van (rol) stoel</t>
  </si>
  <si>
    <t>33.8</t>
  </si>
  <si>
    <t>Gaan zitten</t>
  </si>
  <si>
    <t>33.9</t>
  </si>
  <si>
    <t>Opstaan van grond</t>
  </si>
  <si>
    <t>34.1</t>
  </si>
  <si>
    <t>Aanbrengen van beekspalken/beenprotheses/hulpmiddel (zoals gehoorapparaat)/staplank</t>
  </si>
  <si>
    <t>34.2</t>
  </si>
  <si>
    <t>Verwijderen van beekspalken/beenprotheses/hulpmiddel (zoals gehoorapparaat)/staplank</t>
  </si>
  <si>
    <t>34.3</t>
  </si>
  <si>
    <t xml:space="preserve">Aanbrengen / verwijderen T.E.N.S. (blaasstimulator) </t>
  </si>
  <si>
    <t>35. Overig</t>
  </si>
  <si>
    <t>Tanden poetsen,  overnemen van  (bijvoorbeeld bij medische aandoening)</t>
  </si>
  <si>
    <t>3. VERPLEGING (VP)</t>
  </si>
  <si>
    <t>Conform medische kwalificatie:  b2. sensorische functies en pijn - b4. hart en bloedvatenstelsel, hematologisch systeem, afweersysteem en het ademhalingsstelsel- b5. spijsverteringsstelsel, metabool stelsel en hormoonstelsel - b6 urogenitaal stelsel en reproductieve functies - b8. huid en verwante structuren - d1. leren en toepassen van kennis - d2. algemene taken en eisen</t>
  </si>
  <si>
    <t>36. Gespecialiseerd verpleegkundig handelen</t>
  </si>
  <si>
    <t>36.1</t>
  </si>
  <si>
    <t>Uitzuigen trachea, mond/ keelholte</t>
  </si>
  <si>
    <t>36.2</t>
  </si>
  <si>
    <t>Verwisselen buitencanule / verwisselen binnencanule</t>
  </si>
  <si>
    <t>36.3</t>
  </si>
  <si>
    <t xml:space="preserve">Bronciaal toilet/ sprayen NaCl </t>
  </si>
  <si>
    <t>36.4</t>
  </si>
  <si>
    <t>Intraveneuze medicatie toediening: toedienen medicatie via infuus (Venflon, Port-a-cath en CVC)</t>
  </si>
  <si>
    <t>36.5</t>
  </si>
  <si>
    <t>Uitzuigen (mond/keelholte)/ uitzuigen via tracheacanule</t>
  </si>
  <si>
    <t>36.6</t>
  </si>
  <si>
    <t xml:space="preserve">Het gebruik van CPAP apparatuur </t>
  </si>
  <si>
    <t>36.7</t>
  </si>
  <si>
    <t xml:space="preserve">Het aanbrengen en verwijderen van de mond- /neuskap. Ook wel aan- en afkoppelen van de beademingsapparatuur genoemd </t>
  </si>
  <si>
    <t>36.8</t>
  </si>
  <si>
    <t xml:space="preserve">Het aan- en afkoppelen van de beademingsapparatuur bij beademing via de trachea </t>
  </si>
  <si>
    <t>36.9</t>
  </si>
  <si>
    <t xml:space="preserve">Verwisselen Insuflon (toegangspoort tot het subcutane infuussysteem) </t>
  </si>
  <si>
    <t>Inbrengen infuus</t>
  </si>
  <si>
    <t xml:space="preserve">Epidurale/ spinale pijnbestrijding </t>
  </si>
  <si>
    <t xml:space="preserve">Intraveneuze medicatietoediening </t>
  </si>
  <si>
    <t>Intraveneuze vocht- en voedingtoediening</t>
  </si>
  <si>
    <t xml:space="preserve">Drainage maag/thorax </t>
  </si>
  <si>
    <t>Fototherapie</t>
  </si>
  <si>
    <t xml:space="preserve">Aanprikken Port-a-cath (toegangspoort tot het intraveneuze infuussysteem) </t>
  </si>
  <si>
    <t xml:space="preserve">Flushen Venflon, betreft het openhouden van de Venflon door middel van spoelen met NaCl of Heparine (toegangspoort tot het intraveneuze systeem) </t>
  </si>
  <si>
    <t xml:space="preserve">Openhouden van de Port-a-cath door middel van spoelen met NaCl of Heparine </t>
  </si>
  <si>
    <t xml:space="preserve">Vervangen Heparine slot </t>
  </si>
  <si>
    <t xml:space="preserve">Openhouden Centraal Veneuze Catheter (CVC) door middel van spoelen met NaCl of Heparine </t>
  </si>
  <si>
    <t xml:space="preserve">Verzorgen en fixeren insteek CVC </t>
  </si>
  <si>
    <t>37. Controle lichaamsfuncties</t>
  </si>
  <si>
    <t>37.1</t>
  </si>
  <si>
    <t xml:space="preserve">Temperatuur meten/ pols tellen/ controle ademhaling/ controle gewicht </t>
  </si>
  <si>
    <t>37.2</t>
  </si>
  <si>
    <t xml:space="preserve">Aanleggen vochtbalans/ controle en/of ingrijpen op vochtbalans/ controle faeces/ controle uitscheiding </t>
  </si>
  <si>
    <t>37.3</t>
  </si>
  <si>
    <t>Bloeddruk meten</t>
  </si>
  <si>
    <t>37.4</t>
  </si>
  <si>
    <t>Controle huid/ vochthuishouding/ uitscheiding urine/faeces</t>
  </si>
  <si>
    <t>37.5</t>
  </si>
  <si>
    <t xml:space="preserve">Bloedsuiker prikken </t>
  </si>
  <si>
    <t>37.6</t>
  </si>
  <si>
    <t>Monitorbewaking, aan- en afkoppelen. Betreft eveneens het aan- en afkoppelen van de saturatiemeter</t>
  </si>
  <si>
    <t>37.7</t>
  </si>
  <si>
    <t>Monitorbewaking, reageren op alarm van monitor en saturatiemeter</t>
  </si>
  <si>
    <t>38. Wond- en/of stomaverzorging</t>
  </si>
  <si>
    <t>38.1</t>
  </si>
  <si>
    <t xml:space="preserve">Verzorging wonden en de niet-intacte huid rondom de onnatuurlijke lichaamsopening </t>
  </si>
  <si>
    <t>38.2</t>
  </si>
  <si>
    <t>Wondverzorging</t>
  </si>
  <si>
    <t>38.3</t>
  </si>
  <si>
    <t>Zalven niet intacte huid</t>
  </si>
  <si>
    <t>38.4</t>
  </si>
  <si>
    <t xml:space="preserve">Aanleggen druk/ steunverband na wondverzorging </t>
  </si>
  <si>
    <t>38.5</t>
  </si>
  <si>
    <t xml:space="preserve">Decubitus: risico bepalen, preventieplan op- en bijstellen  </t>
  </si>
  <si>
    <t>38.6</t>
  </si>
  <si>
    <t>Advies geven over preventieve maatregelen</t>
  </si>
  <si>
    <t>38.7</t>
  </si>
  <si>
    <t xml:space="preserve">Stomaverzorging bij een lokaal niet-intacte huid </t>
  </si>
  <si>
    <t>38.8</t>
  </si>
  <si>
    <t>38.9</t>
  </si>
  <si>
    <t>Wrappen (betreft het aanbrengen van buisverband)</t>
  </si>
  <si>
    <t>39. Niet nader gespecificeerd verpleegkundig handelen</t>
  </si>
  <si>
    <t>39.1</t>
  </si>
  <si>
    <t>Compressief zwachtelen één been</t>
  </si>
  <si>
    <t>39.2</t>
  </si>
  <si>
    <t>39.3</t>
  </si>
  <si>
    <t xml:space="preserve">Zuurstof toedienen/ aan- en afkoppelen </t>
  </si>
  <si>
    <t>39.4</t>
  </si>
  <si>
    <t xml:space="preserve">Het aanbrengen/ plakken van de neusbril, het inbrengen/ plakken van de neuskatheter en het aanbrengen van de mondkap </t>
  </si>
  <si>
    <t xml:space="preserve">40. Verpleegkundige begeleiding bij uitvoeren zelfzorg </t>
  </si>
  <si>
    <t>40.1</t>
  </si>
  <si>
    <t>Dit betreft het observeren, signaleren, controleren van de onderstaande activiteiten</t>
  </si>
  <si>
    <t>41. Aanleren VP activiteiten</t>
  </si>
  <si>
    <t>41.1</t>
  </si>
  <si>
    <t>Aanleren van VP-activiteiten aan verzekerde, gebruikelijke zorger en mantelzorger gekoppeld aan onderstaande activiteiten</t>
  </si>
  <si>
    <t>42. Ondersteuning bij uitscheiding</t>
  </si>
  <si>
    <t>42.1</t>
  </si>
  <si>
    <t xml:space="preserve">Katheteriseren </t>
  </si>
  <si>
    <t>42.2</t>
  </si>
  <si>
    <t xml:space="preserve">Katheter inbrengen </t>
  </si>
  <si>
    <t>42.3</t>
  </si>
  <si>
    <t xml:space="preserve">Blaasspoelen via nog in te brengen katheter </t>
  </si>
  <si>
    <t>42.4</t>
  </si>
  <si>
    <t xml:space="preserve">Spoelen nefrostomiekatheter </t>
  </si>
  <si>
    <t>42.5</t>
  </si>
  <si>
    <t xml:space="preserve">Manueel faeces verwijderen </t>
  </si>
  <si>
    <t>42.6</t>
  </si>
  <si>
    <t xml:space="preserve">Inbrengen rectum canule </t>
  </si>
  <si>
    <t>42.7</t>
  </si>
  <si>
    <t xml:space="preserve">Klysma geven (hoog) </t>
  </si>
  <si>
    <t>42.8</t>
  </si>
  <si>
    <t>Darmspoelen</t>
  </si>
  <si>
    <t xml:space="preserve">CAPD/CCPD (peritoneaaldialyse) </t>
  </si>
  <si>
    <t>43. Medicatie</t>
  </si>
  <si>
    <t>43.1</t>
  </si>
  <si>
    <t xml:space="preserve">Toedienen medicatie via injecteren (of via infuus/ insuflon) </t>
  </si>
  <si>
    <t>43.2</t>
  </si>
  <si>
    <t xml:space="preserve">Subcutane medicatietoediening via de pomp </t>
  </si>
  <si>
    <t>43.3</t>
  </si>
  <si>
    <t xml:space="preserve">Medicatie toedienen via Elastomeerpomp </t>
  </si>
  <si>
    <t>43.4</t>
  </si>
  <si>
    <t xml:space="preserve">Subcutaan insuline toedienen via de pomp </t>
  </si>
  <si>
    <t>43.5</t>
  </si>
  <si>
    <t xml:space="preserve">Inbrengen van infuussysteem insulinepomp (toedienen bolus insuline, ampulwissel, naaldwissel (inbrengen infuussysteem)                                                                                                                                                                                                                                      </t>
  </si>
  <si>
    <t>43.6</t>
  </si>
  <si>
    <t xml:space="preserve">Aan- en afkoppelen insulinepomp bij bijvoorbeeld douchen (inclusief controle bloedsuiker)                                                                                                                                                                                                                                            </t>
  </si>
  <si>
    <t>44. Persoonlijke zorg voor tanden, haren, nagels, huid.</t>
  </si>
  <si>
    <t>44.1</t>
  </si>
  <si>
    <t xml:space="preserve">Mondverzorging i.v.m. risico op infecties bij cytostaticagebruik (spoelen van de mond, aanbrengen medicatie en tanden poetsen) </t>
  </si>
  <si>
    <t>45. Beademing</t>
  </si>
  <si>
    <t>45.1</t>
  </si>
  <si>
    <t>Afkoppelen beademings-machine, uitzuigen van de trachea of mond-/ keelholte en aankoppelen van de beademingsmachine</t>
  </si>
  <si>
    <t>45.2</t>
  </si>
  <si>
    <t xml:space="preserve">Afkoppelen beademings-machine, uitzuigen, balloneren (indien nodig druppelen/ spoelen NaCl/ aankoppelen beademingsmachine) </t>
  </si>
  <si>
    <t>45.3</t>
  </si>
  <si>
    <t>Balloneren (beademen met behulp van een beademingsballon)</t>
  </si>
  <si>
    <t>45.4</t>
  </si>
  <si>
    <t>45.5</t>
  </si>
  <si>
    <t>45.6</t>
  </si>
  <si>
    <t>Verwisselen beademingscanule (buitencanule die in het stoma blijft), inclusief verzorgen van de huid rondom de tracheastoma</t>
  </si>
  <si>
    <t>45.7</t>
  </si>
  <si>
    <t>Verwisselen van de binnencanule</t>
  </si>
  <si>
    <t>45.8</t>
  </si>
  <si>
    <t xml:space="preserve">Verzorgen van de niet intacte huid rondom de tracheostoma. </t>
  </si>
  <si>
    <t>45.9</t>
  </si>
  <si>
    <t xml:space="preserve">Aanbrengen en verwijderen van de mond-/ neuskap, inclusief de uit te voeren controles en eventueel uitzuigen. </t>
  </si>
  <si>
    <t>45.10</t>
  </si>
  <si>
    <t>Aan- en afkoppelen van beademingsapparatuur bij beademing via de trachea, inclusief uit te voeren controles en evt. uitzuigen</t>
  </si>
  <si>
    <t>45.11</t>
  </si>
  <si>
    <t>Het controleren, interpreteren van lichaamsfuncties en alarmen die tot de handelingen rondom lichaamsfuncties leiden</t>
  </si>
  <si>
    <t>46. Externe factoren</t>
  </si>
  <si>
    <t>46.1</t>
  </si>
  <si>
    <t>Inbrengen (neus)sonde</t>
  </si>
  <si>
    <t>46.2</t>
  </si>
  <si>
    <t>Toedienen vocht/voeding/medicatie via neussonde of jejunumsonde (wanneer risicovol)</t>
  </si>
  <si>
    <t>46.3</t>
  </si>
  <si>
    <t xml:space="preserve">Verwisselen mickeybutton </t>
  </si>
  <si>
    <t>Leren en Ontwikkeling</t>
  </si>
  <si>
    <t>36.10</t>
  </si>
  <si>
    <t>36.11</t>
  </si>
  <si>
    <t>36.12</t>
  </si>
  <si>
    <t>36.13</t>
  </si>
  <si>
    <t>36.14</t>
  </si>
  <si>
    <t>36.15</t>
  </si>
  <si>
    <t>36.16</t>
  </si>
  <si>
    <t>36.17</t>
  </si>
  <si>
    <t>36.18</t>
  </si>
  <si>
    <t>36.19</t>
  </si>
  <si>
    <t>36.20</t>
  </si>
  <si>
    <t>36.21</t>
  </si>
  <si>
    <t>42.9</t>
  </si>
  <si>
    <t>nr</t>
  </si>
  <si>
    <t>24.4</t>
  </si>
  <si>
    <t>29. Ondersteuning bij uitscheiding</t>
  </si>
  <si>
    <t>Organisatie van het onderwijs</t>
  </si>
  <si>
    <t>Laptopgebruik bij lesstofverwerking (evt. met digitale lesboeken, educatatief netwerk en ICT hulpmiddelen)</t>
  </si>
  <si>
    <t xml:space="preserve">Gebruik van hulpmiddelen, kaarten of ander specialistisch remedierend onderwijsmateriaal (aangepast schrijfmateriaal, spelling, rekenen, dyslexie ondersteunende software, daisy-speler, time-timer etc.) </t>
  </si>
  <si>
    <r>
      <t xml:space="preserve">Hulp bij uitvoeren van vaardigheden die geleerd zijn tijdens therapie                                                </t>
    </r>
    <r>
      <rPr>
        <b/>
        <sz val="11"/>
        <color theme="1"/>
        <rFont val="Arial"/>
        <family val="2"/>
      </rPr>
      <t/>
    </r>
  </si>
  <si>
    <t xml:space="preserve">Aangepaste materialen t.b.v. handvaardigheid, techniek, kookles enz. (schaar/bestek/snijplank/gereedschap e.d.) </t>
  </si>
  <si>
    <t>34. Aanbrengen/verwijderen van prothese (hiermee wordt o.a. ledemaatprotheses en/of gehoorapparraten bedoeld)</t>
  </si>
  <si>
    <t>Airstacken (met een beademingsballon in de longen blazen van lucht tot de maximale inblaasbare hoeveelheid is bereikt)</t>
  </si>
  <si>
    <t>Peppen (tijdens de uitademing opbouwen van druk in de longen waardoor slijmproppen beter opgehoest kunnen worden)</t>
  </si>
  <si>
    <r>
      <t xml:space="preserve">Wetpacks </t>
    </r>
    <r>
      <rPr>
        <sz val="9"/>
        <rFont val="Calibri"/>
        <family val="2"/>
        <scheme val="minor"/>
      </rPr>
      <t>(betreft het aanbrengen van een vochtige laag buisverband en daarna een droge laag buisverband)</t>
    </r>
  </si>
  <si>
    <r>
      <t xml:space="preserve">Compressief zwachtelen twee benen </t>
    </r>
    <r>
      <rPr>
        <sz val="9"/>
        <color rgb="FFFF0000"/>
        <rFont val="Calibri"/>
        <family val="2"/>
        <scheme val="minor"/>
      </rPr>
      <t xml:space="preserve"> </t>
    </r>
  </si>
  <si>
    <t>INVENTARISATIE ONDERSTEUNINGSBEHOEFTE  ONDERWIJS-JEUGDHULP-ZORG</t>
  </si>
  <si>
    <t>minuten invoeren</t>
  </si>
  <si>
    <r>
      <rPr>
        <b/>
        <sz val="11"/>
        <color theme="0"/>
        <rFont val="Calibri"/>
        <family val="2"/>
        <scheme val="minor"/>
      </rPr>
      <t>TEN LASTE VAN</t>
    </r>
    <r>
      <rPr>
        <b/>
        <sz val="14"/>
        <color theme="0"/>
        <rFont val="Calibri"/>
        <family val="2"/>
        <scheme val="minor"/>
      </rPr>
      <t xml:space="preserve"> ONDERWIJS</t>
    </r>
  </si>
  <si>
    <r>
      <rPr>
        <b/>
        <sz val="11"/>
        <color theme="0"/>
        <rFont val="Calibri"/>
        <family val="2"/>
        <scheme val="minor"/>
      </rPr>
      <t>TEN LASTE VAN</t>
    </r>
    <r>
      <rPr>
        <b/>
        <sz val="14"/>
        <color theme="0"/>
        <rFont val="Calibri"/>
        <family val="2"/>
        <scheme val="minor"/>
      </rPr>
      <t xml:space="preserve"> JEUGDWET</t>
    </r>
  </si>
  <si>
    <r>
      <rPr>
        <b/>
        <sz val="11"/>
        <color theme="0"/>
        <rFont val="Calibri"/>
        <family val="2"/>
        <scheme val="minor"/>
      </rPr>
      <t>TEN LASTE VAN</t>
    </r>
    <r>
      <rPr>
        <b/>
        <sz val="14"/>
        <color theme="0"/>
        <rFont val="Calibri"/>
        <family val="2"/>
        <scheme val="minor"/>
      </rPr>
      <t xml:space="preserve"> ZVW / WLZ</t>
    </r>
  </si>
  <si>
    <t>x</t>
  </si>
  <si>
    <t>Rood kruisje: Indien buiten normaal ontwikkelingsprofiel / continu individueel</t>
  </si>
  <si>
    <t xml:space="preserve">Rood kruisje: Indien individueel aangeboden, bovenop groepsaanbod </t>
  </si>
  <si>
    <t>Rood kruisje: op casusniveau bekijken</t>
  </si>
  <si>
    <t>Rood kruisje: Indien speciale behoefte voor individu</t>
  </si>
  <si>
    <t>Rood kruisje: Indien buiten normaal ontwikkelingsprofiel/continu individueel</t>
  </si>
  <si>
    <t>x ?</t>
  </si>
  <si>
    <r>
      <t xml:space="preserve">Rood kruisje: indien bovengebruikelijke zorg   </t>
    </r>
    <r>
      <rPr>
        <b/>
        <i/>
        <sz val="10"/>
        <color rgb="FFFF0000"/>
        <rFont val="Calibri"/>
        <family val="2"/>
        <scheme val="minor"/>
      </rPr>
      <t>(zie  tabblad "Toelichting" voor richtlijn)</t>
    </r>
  </si>
  <si>
    <t xml:space="preserve">Jeugdwet </t>
  </si>
  <si>
    <t>ZVW / Wijkverpl.</t>
  </si>
  <si>
    <t>WLZ / IKZ</t>
  </si>
  <si>
    <t>UWV</t>
  </si>
  <si>
    <t>Onderwijs</t>
  </si>
  <si>
    <t xml:space="preserve">  Indien bij meerdere wetten een "x" staat, geldt de regel voorliggend. Zie tabblad "Toelichting" voor nadere uitleg.</t>
  </si>
  <si>
    <t>FINANCIERING</t>
  </si>
  <si>
    <t>Toelichting matrix ondersteuningsbehoeften onderwijs-zorg</t>
  </si>
  <si>
    <t>Voorliggende voorzieningen</t>
  </si>
  <si>
    <t>-</t>
  </si>
  <si>
    <t>Voorliggend betekent dat als er meerdere wetten van toepassing kunnen zijn, de voorliggende wetgeving als eerste aangesproken moet worden om in de ondersteuningsbehoefte te voorzien.</t>
  </si>
  <si>
    <t xml:space="preserve">WLZ en Zorgverzekeringswet zijn voorliggend op Jeugdwet en WMO. </t>
  </si>
  <si>
    <t xml:space="preserve">Waar het gaat om onderwijs, is het SOP leidend </t>
  </si>
  <si>
    <t>Scheidslijn zorg / onderwijs</t>
  </si>
  <si>
    <t xml:space="preserve">Bij twijfel over of de begeleiding hoort bij zorg of onderwijs, spelen de volgende factoren een rol: </t>
  </si>
  <si>
    <t>1.</t>
  </si>
  <si>
    <r>
      <rPr>
        <b/>
        <u/>
        <sz val="11"/>
        <color theme="1"/>
        <rFont val="Calibri"/>
        <family val="2"/>
      </rPr>
      <t>Leeftijd</t>
    </r>
    <r>
      <rPr>
        <sz val="11"/>
        <color theme="1"/>
        <rFont val="Calibri"/>
        <family val="2"/>
      </rPr>
      <t xml:space="preserve"> van de leerling (wat is wel/niet leeftijdsadequaat?)  Dit is met name in het PO van belang.</t>
    </r>
  </si>
  <si>
    <t>2.</t>
  </si>
  <si>
    <r>
      <rPr>
        <sz val="7"/>
        <color theme="1"/>
        <rFont val="Times New Roman"/>
        <family val="1"/>
      </rPr>
      <t xml:space="preserve"> </t>
    </r>
    <r>
      <rPr>
        <b/>
        <u/>
        <sz val="11"/>
        <color theme="1"/>
        <rFont val="Calibri"/>
        <family val="2"/>
      </rPr>
      <t>Leerlijn/uitstroomprofiel</t>
    </r>
    <r>
      <rPr>
        <sz val="11"/>
        <color theme="1"/>
        <rFont val="Calibri"/>
        <family val="2"/>
      </rPr>
      <t xml:space="preserve"> van de leerling (dagbesteding stelt andere onderwijsdoelen in de leerlijnen dan vervolgonderwijs). Dit is met name in het VO van belang.</t>
    </r>
  </si>
  <si>
    <t>Leeftijdsadequaat: richtlijn bovengebruikelijke zorg</t>
  </si>
  <si>
    <r>
      <t xml:space="preserve">Het ministerie heeft </t>
    </r>
    <r>
      <rPr>
        <i/>
        <sz val="11"/>
        <rFont val="Calibri"/>
        <family val="2"/>
        <scheme val="minor"/>
      </rPr>
      <t>richtlijnen</t>
    </r>
    <r>
      <rPr>
        <sz val="11"/>
        <rFont val="Calibri"/>
        <family val="2"/>
        <scheme val="minor"/>
      </rPr>
      <t xml:space="preserve"> opgesteld ten aanzien van gebruikelijke zorg van ouders voor kinderen met een normaal ontwikkelingsprofiel bij verschillende leeftijden. Aan de hand van deze richtlijnen kan worden bepaald of, en zo ja in welke mate er sprake is van bovengebruikelijke zorg.</t>
    </r>
  </si>
  <si>
    <t>Kinderen van 0 tot 3</t>
  </si>
  <si>
    <t xml:space="preserve">hebben volledige Persoonlijke Verzorging en Begeleiding van een ouder nodig </t>
  </si>
  <si>
    <t>bovengebruikelijke PV en BG bij kinderen tot 3 jaar komt daarom zelden voor</t>
  </si>
  <si>
    <t>Kinderen van 3 tot 5</t>
  </si>
  <si>
    <t>kunnen niet zonder toezicht van volwassenen</t>
  </si>
  <si>
    <t>hebben begeleiding en stimulans nodig bij hun psychomotorische ontwikkeling</t>
  </si>
  <si>
    <t>kunnen zelf zitten, en op gelijkvloerse plaatsen zelf staan en lopen</t>
  </si>
  <si>
    <t>ontvangen zindelijkheidstraining van ouders/verzorgers</t>
  </si>
  <si>
    <t>hebben gedeeltelijk hulp en volledig stimulans en toezicht nodig bij aan- en uitkleden, eten en wassen</t>
  </si>
  <si>
    <t>in- en uit bed komen, dag- en nachtritme en dagindeling bepalen</t>
  </si>
  <si>
    <t>hebben begeleiding nodig bij hun spel en vrijetijdsbesteding</t>
  </si>
  <si>
    <t>zijn niet in staat zich zonder begeleiding in het verkeer te begeven</t>
  </si>
  <si>
    <t>Kinderen van 5 tot 12</t>
  </si>
  <si>
    <t>kinderen vanaf 5 jaar hebben een reguliere dagbesteding op school</t>
  </si>
  <si>
    <t>hebben toezicht nodig en nog maar weinig hulp bij hun persoonlijke verzorging</t>
  </si>
  <si>
    <t>zijn overdag zindelijk, en 's nachts merendeels ook; ontvangen zonodig zindelijkheidstraining van de ouders/verzorgers</t>
  </si>
  <si>
    <t>hebben begeleiding van een volwassene nodig in het verkeer wanneer zij van en naar school of activiteiten ter vervanging van school gaan</t>
  </si>
  <si>
    <t>hebben een reguliere dagbesteding op school, oplopend van 22 tot 25 uur/week</t>
  </si>
  <si>
    <t>Kinderen van 12 tot 18 jaar</t>
  </si>
  <si>
    <t>hebben geen voortdurend toezicht nodig van volwassenen</t>
  </si>
  <si>
    <t>kunnen vanaf 16 jaar dag en nacht alleen gelaten worden</t>
  </si>
  <si>
    <t>kunnen vanaf 18 jaar zelfstandig wonen</t>
  </si>
  <si>
    <t>hebben bij hun persoonlijke verzorging geen hulp en maar weinig toezicht nodig</t>
  </si>
  <si>
    <t>hebben tot 18 jaar een reguliere dagbesteding op school/opleiding</t>
  </si>
  <si>
    <t>hebben begeleiding en stimulans nodig bij ontplooiing en ontwikkeling (bv. huiswerk of het zelfstandig gaan wonen).</t>
  </si>
  <si>
    <t>Persoonlijke verzorging (pv): zorgverzekeringswet of jeugdwet?</t>
  </si>
  <si>
    <t xml:space="preserve">In 2018 heeft er een wetswijziging plaats gevonden. </t>
  </si>
  <si>
    <t>De wetswijziging houdt in dat de persoonlijke verzorging van jeugdigen die verband houdt met de behoefte aan geneeskundige zorg of een hoog risico daarop vanaf 2018 wordt vergoed uit de Zorgverzekeringswet. Een deel van de zorg verschuift dus van gemeenten naar zorgverzekeraars. 
De persoonlijke verzorging bij jeugdigen die gericht is op het versterken van de zelfredzaamheid bij algemeen dagelijkse levensverrichtingen (ADL) blijft onveranderd onder de Jeugdwet vallen. Meestal gaat het hierbij om kinderen met een ontwikkelingsachterstand, een verstandelijke of meervoudige beperking.</t>
  </si>
  <si>
    <t xml:space="preserve">Hierbij dient niet alleen gekeken te worden naar de grondslag. Het gaat om de relatie persoonlijke verzorging met geneeskundige zorg. Er moet gekeken worden wie de persoonlijke verzorging kan uitvoeren: </t>
  </si>
  <si>
    <t>*</t>
  </si>
  <si>
    <t xml:space="preserve">Ligt de focus meer op extra handen die niet uitgevoerd hoeven te worden door iemand die op de                                                        gezondheidstoestand moet letten, bijvoorbeeld bij een verstandelijke beperking of dwarsleasie =&gt; jeugdwet.  </t>
  </si>
  <si>
    <t xml:space="preserve">Als iemand met een medische blik naar de situatie moet kijken (dit kunnen ook ouders zijn) =&gt; zvw. </t>
  </si>
  <si>
    <t>Voornaam en Achternaam  leerling:</t>
  </si>
  <si>
    <t>versie TM april 2020 o.b.v. matrix ZL versie 1-10-2018</t>
  </si>
  <si>
    <t xml:space="preserve">  minuten </t>
  </si>
  <si>
    <t xml:space="preserve">  minuten</t>
  </si>
  <si>
    <t xml:space="preserve">  uren </t>
  </si>
  <si>
    <t>p/week</t>
  </si>
  <si>
    <t>Min.</t>
  </si>
  <si>
    <t xml:space="preserve">nr. ma-trix </t>
  </si>
  <si>
    <r>
      <rPr>
        <b/>
        <sz val="11"/>
        <rFont val="Calibri"/>
        <family val="2"/>
        <scheme val="minor"/>
      </rPr>
      <t xml:space="preserve">Totaal per week; </t>
    </r>
    <r>
      <rPr>
        <b/>
        <sz val="12"/>
        <rFont val="Calibri"/>
        <family val="2"/>
        <scheme val="minor"/>
      </rPr>
      <t xml:space="preserve"> </t>
    </r>
    <r>
      <rPr>
        <b/>
        <i/>
        <sz val="9"/>
        <rFont val="Calibri"/>
        <family val="2"/>
        <scheme val="minor"/>
      </rPr>
      <t>40 weken per schooljaar</t>
    </r>
  </si>
  <si>
    <t>Ondersteuningsbehoefte per week automatisch berekend:</t>
  </si>
  <si>
    <t>Incidenteel</t>
  </si>
  <si>
    <t xml:space="preserve"> L-M-Z*</t>
  </si>
  <si>
    <t>Intensiteit L-M-Z, gekoppeld aan Duiden&amp;Doen:</t>
  </si>
  <si>
    <r>
      <t xml:space="preserve">L  = Lichte ondersteuningsbehoefte  =&gt; </t>
    </r>
    <r>
      <rPr>
        <i/>
        <sz val="9"/>
        <color rgb="FF0070C0"/>
        <rFont val="Arial"/>
        <family val="2"/>
      </rPr>
      <t>op afroep / incidenteel   =&gt; aansturing handelingen / op verzoek en controle</t>
    </r>
  </si>
  <si>
    <r>
      <t xml:space="preserve">M = Matige ondersteuningsbehoefte =&gt; </t>
    </r>
    <r>
      <rPr>
        <i/>
        <sz val="9"/>
        <color rgb="FF0070C0"/>
        <rFont val="Arial"/>
        <family val="2"/>
      </rPr>
      <t>regelmatig / vaak</t>
    </r>
  </si>
  <si>
    <r>
      <t xml:space="preserve">Z = Zware ondersteuningsbehoefte   =&gt; </t>
    </r>
    <r>
      <rPr>
        <i/>
        <sz val="9"/>
        <color rgb="FF0070C0"/>
        <rFont val="Arial"/>
        <family val="2"/>
      </rPr>
      <t>intensief / zeer intensief =&gt; overname alle handelingen / één op één</t>
    </r>
  </si>
  <si>
    <t>Gebruik:</t>
  </si>
  <si>
    <t>Onderdeel niet aan de orde</t>
  </si>
  <si>
    <t>Nieuwe inhoudelijke elementen in de matrix ZL gewenst =&gt;  mail verzoek naar:  info@swvpo-wm.nl</t>
  </si>
  <si>
    <t>Tips gebruik en werken met excel</t>
  </si>
  <si>
    <t>Naam van de leerling in tabblad zetten: op tabblad gaan staan =&gt; rechter muisknop =&gt; naam invullen</t>
  </si>
  <si>
    <t>Rode tabbladen zijn beveiligd en enkel ter naslag</t>
  </si>
  <si>
    <t>Aan het einde van de werkmap  staat een blanco sjabloon voor een leerling (blauw tabblad): het basisdocument dat altijd gecopieerd kan worden voor een nieuwe leerling</t>
  </si>
  <si>
    <t>Alle berekeningen zijn geautomatiseerd en beveiligd. Deze kun je niet overschrijven.</t>
  </si>
  <si>
    <t>Berekeningsformules worden automatisch aangepast als er rijden worden verwijderd of toegevoegd.</t>
  </si>
  <si>
    <t>Het model is gebouwd voor (printen op) A3 staand.</t>
  </si>
  <si>
    <t>Start:</t>
  </si>
  <si>
    <t>Vanwege uniformiteit en de bescherming van het originele document een versie opslaan als: Inventarisatie OOJ - naam school - groep - schooljaar</t>
  </si>
  <si>
    <t>Splitsen niet meer gewenst: weer naar "beeld" gaan =&gt; "splitsen" uitzetten</t>
  </si>
  <si>
    <t xml:space="preserve">Koppen bij invullen leesbaar houden in een lang document: op de regel onder de gewenste kop gaan staan =&gt; "beeld" kiezen boven in balk =&gt; dan "splitsen" kiezen.  </t>
  </si>
  <si>
    <t>Copie tabblad maken: op tabblad gaan staan =&gt; rechter muisknop =&gt; "blad verplaatsen of copieren" kiezen =&gt; keuze maken waar het tabblad moet staan =&gt; aanvinken copie</t>
  </si>
  <si>
    <t>Let op : De op te halen teksten zijn per onderdeel gecodeerd. Je kunt dus niet een nummer van PV plaatsen onder IB. Als je dat toch doet, verschijnt geen omschrijving</t>
  </si>
  <si>
    <t>Leg een copie van de originele matrix ernaast om te kiezen onder welke financiering een onderdeel moet vallen.</t>
  </si>
  <si>
    <t xml:space="preserve">Weektotaal   Individuele  Begeleiding </t>
  </si>
  <si>
    <t xml:space="preserve">Weektotaal   Persoonlijke verzorging  </t>
  </si>
  <si>
    <t>Weektotaal   Verpleging</t>
  </si>
  <si>
    <t>Schooljaar / Invuldatum:</t>
  </si>
  <si>
    <t>Afdeling / Groep:</t>
  </si>
  <si>
    <t>Let op als je een ingevuld blad van een leerling copieert =&gt; dan worden alle ingevulde gegevens meegenomen. Als de onderdelen van de matrix hetzelfde blijven kan dit handig zijn. Dan wel eerst alle andere ingevulde velden deleten voor de start.</t>
  </si>
  <si>
    <r>
      <rPr>
        <b/>
        <sz val="12"/>
        <color theme="3"/>
        <rFont val="Calibri"/>
        <family val="2"/>
        <scheme val="minor"/>
      </rPr>
      <t>Rijen niet nodig?</t>
    </r>
    <r>
      <rPr>
        <sz val="12"/>
        <color theme="3"/>
        <rFont val="Calibri"/>
        <family val="2"/>
        <scheme val="minor"/>
      </rPr>
      <t xml:space="preserve"> De rij selecteren en verwijderen.</t>
    </r>
  </si>
  <si>
    <r>
      <rPr>
        <b/>
        <sz val="12"/>
        <color theme="3"/>
        <rFont val="Calibri"/>
        <family val="2"/>
        <scheme val="minor"/>
      </rPr>
      <t>Te weinig rijen bij een onderdeel</t>
    </r>
    <r>
      <rPr>
        <sz val="12"/>
        <color theme="3"/>
        <rFont val="Calibri"/>
        <family val="2"/>
        <scheme val="minor"/>
      </rPr>
      <t>: blanco rij selecteren, copiëren en gelijk invoegen in dat onderdeel</t>
    </r>
  </si>
  <si>
    <r>
      <rPr>
        <b/>
        <sz val="12"/>
        <color theme="3"/>
        <rFont val="Calibri"/>
        <family val="2"/>
        <scheme val="minor"/>
      </rPr>
      <t>Nummer van de matrix precies invoeren (bijv. 11.1)</t>
    </r>
    <r>
      <rPr>
        <sz val="12"/>
        <color theme="3"/>
        <rFont val="Calibri"/>
        <family val="2"/>
        <scheme val="minor"/>
      </rPr>
      <t xml:space="preserve">, </t>
    </r>
    <r>
      <rPr>
        <u/>
        <sz val="12"/>
        <color theme="3"/>
        <rFont val="Calibri"/>
        <family val="2"/>
        <scheme val="minor"/>
      </rPr>
      <t>gekoppeld aan het betreffende (sub)onderdeel.</t>
    </r>
    <r>
      <rPr>
        <sz val="12"/>
        <color theme="3"/>
        <rFont val="Calibri"/>
        <family val="2"/>
        <scheme val="minor"/>
      </rPr>
      <t xml:space="preserve"> (Nog) geen nummer ingevoerd: dan staat er   #N/B</t>
    </r>
  </si>
  <si>
    <r>
      <rPr>
        <b/>
        <sz val="12"/>
        <color theme="3"/>
        <rFont val="Calibri"/>
        <family val="2"/>
        <scheme val="minor"/>
      </rPr>
      <t xml:space="preserve">Nummer verkeerd gekozen: </t>
    </r>
    <r>
      <rPr>
        <sz val="12"/>
        <color theme="3"/>
        <rFont val="Calibri"/>
        <family val="2"/>
        <scheme val="minor"/>
      </rPr>
      <t>nummer deleten =&gt; dan verdwijnt de omschrijving vanzelf.</t>
    </r>
  </si>
  <si>
    <t>De titelregels boven de rijen worden automatisch herhaald op een volgende bladzijde</t>
  </si>
  <si>
    <t>Met pijltjes linksonder kun je scrollen tuseen de tabbladen</t>
  </si>
  <si>
    <t>Gemeente:</t>
  </si>
  <si>
    <t>uiteindelijk per gemeente berekenen</t>
  </si>
  <si>
    <t>totaalberekening inbouwen als alle leerlingen op een rij staan.</t>
  </si>
  <si>
    <t>óf</t>
  </si>
  <si>
    <t xml:space="preserve">Structureel   </t>
  </si>
  <si>
    <t xml:space="preserve">Structureel          </t>
  </si>
  <si>
    <t xml:space="preserve">Structureel        </t>
  </si>
  <si>
    <t>Activiteiten gebundeld: dan is alleen de eerste regel van de serie gevuld met minuten</t>
  </si>
  <si>
    <t>Van een ingevuld exemplaar kan gemakkelijk een PDF gemaakt worden t.b.v. printen en opslaan: tabblad gewenste leerling selecteren en opslaan als PDF.</t>
  </si>
  <si>
    <t>Altijd een PDF gebruiken als je de informatie van een leerling deelt in het kader van (ver)plaatsing. Bij een pdf ziet de print er op elk scherm/elke printer hetzelfde uit.</t>
  </si>
  <si>
    <t>Na invullen van een volgend veld wordt de rijhoogte vanzelf passend voor de opgehaalde tekst. Niets zelf invoeren in deze tweede kolom; dan wordt de automatische koppeling overschreven.</t>
  </si>
  <si>
    <t>Totaal van alle leerlingen berekenen: moet ingebouwd worden als de werkmap compleet is.</t>
  </si>
  <si>
    <t>Doelgroeparrangement =&gt; Alle leerlingen van een groep in 1 werkmap zetten; voor elke leerling een tabblad aanmaken</t>
  </si>
  <si>
    <t xml:space="preserve">Inventarisatie voor een individuele leerling t.b.v. informatieoverdracht bij (ver)plaatsing =&gt; per leerlingen een werkmap. </t>
  </si>
  <si>
    <t xml:space="preserve">Heb je veel leerlingen met ongeveer dezelfde behoeften=&gt; maak zelf een standaard leerling aan waarin de van toepassing zijnde onderdelen uit de matrix al staan ; daarna elke leerling een tabblad aanmaken. Dat voorkomt veel van hetzelfde werk. </t>
  </si>
  <si>
    <r>
      <t xml:space="preserve">Let op: </t>
    </r>
    <r>
      <rPr>
        <b/>
        <sz val="12"/>
        <color rgb="FFFF0000"/>
        <rFont val="Calibri"/>
        <family val="2"/>
        <scheme val="minor"/>
      </rPr>
      <t>altijd  een blanco rij laten staan</t>
    </r>
    <r>
      <rPr>
        <b/>
        <sz val="12"/>
        <rFont val="Calibri"/>
        <family val="2"/>
        <scheme val="minor"/>
      </rPr>
      <t xml:space="preserve"> voor het geval er achteraf nog een regel ingevoegd moet worden. </t>
    </r>
  </si>
  <si>
    <r>
      <t xml:space="preserve">Let op: </t>
    </r>
    <r>
      <rPr>
        <b/>
        <sz val="12"/>
        <color rgb="FFFF0000"/>
        <rFont val="Calibri"/>
        <family val="2"/>
        <scheme val="minor"/>
      </rPr>
      <t>Een rij altijd invoegen vóór de laatste blanco regel</t>
    </r>
    <r>
      <rPr>
        <b/>
        <sz val="12"/>
        <rFont val="Calibri"/>
        <family val="2"/>
        <scheme val="minor"/>
      </rPr>
      <t xml:space="preserve"> i.v.m. het automatisch aanpassen van de totaaltellingen!!!</t>
    </r>
  </si>
  <si>
    <t xml:space="preserve"> </t>
  </si>
  <si>
    <t xml:space="preserve">In dit onderdeel enkel invullen p/w:          </t>
  </si>
  <si>
    <r>
      <t xml:space="preserve"> !!  Niets intikken; dan worden formules overschreven !!                                      Wordt automatisch gevuld o.b.v. ingevoerd nummer.     </t>
    </r>
    <r>
      <rPr>
        <b/>
        <i/>
        <sz val="11"/>
        <color theme="1" tint="0.499984740745262"/>
        <rFont val="Calibri"/>
        <family val="2"/>
        <scheme val="minor"/>
      </rPr>
      <t xml:space="preserve"> </t>
    </r>
    <r>
      <rPr>
        <b/>
        <i/>
        <u/>
        <sz val="8"/>
        <color theme="1" tint="0.249977111117893"/>
        <rFont val="Calibri"/>
        <family val="2"/>
        <scheme val="minor"/>
      </rPr>
      <t/>
    </r>
  </si>
</sst>
</file>

<file path=xl/styles.xml><?xml version="1.0" encoding="utf-8"?>
<styleSheet xmlns="http://schemas.openxmlformats.org/spreadsheetml/2006/main" xmlns:mc="http://schemas.openxmlformats.org/markup-compatibility/2006" xmlns:x14ac="http://schemas.microsoft.com/office/spreadsheetml/2009/9/ac" mc:Ignorable="x14ac">
  <fonts count="85" x14ac:knownFonts="1">
    <font>
      <sz val="10"/>
      <name val="Arial"/>
    </font>
    <font>
      <sz val="11"/>
      <color theme="1"/>
      <name val="Calibri"/>
      <family val="2"/>
      <scheme val="minor"/>
    </font>
    <font>
      <sz val="11"/>
      <color theme="1"/>
      <name val="Calibri"/>
      <family val="2"/>
      <scheme val="minor"/>
    </font>
    <font>
      <b/>
      <sz val="14"/>
      <name val="Calibri"/>
      <family val="2"/>
      <scheme val="minor"/>
    </font>
    <font>
      <sz val="10"/>
      <name val="Calibri"/>
      <family val="2"/>
      <scheme val="minor"/>
    </font>
    <font>
      <i/>
      <sz val="8"/>
      <name val="Calibri"/>
      <family val="2"/>
      <scheme val="minor"/>
    </font>
    <font>
      <b/>
      <sz val="10"/>
      <name val="Calibri"/>
      <family val="2"/>
      <scheme val="minor"/>
    </font>
    <font>
      <b/>
      <sz val="11"/>
      <name val="Calibri"/>
      <family val="2"/>
      <scheme val="minor"/>
    </font>
    <font>
      <sz val="8"/>
      <name val="Calibri"/>
      <family val="2"/>
      <scheme val="minor"/>
    </font>
    <font>
      <sz val="9"/>
      <name val="Calibri"/>
      <family val="2"/>
      <scheme val="minor"/>
    </font>
    <font>
      <sz val="9"/>
      <color rgb="FFFF0000"/>
      <name val="Calibri"/>
      <family val="2"/>
      <scheme val="minor"/>
    </font>
    <font>
      <b/>
      <sz val="9"/>
      <name val="Calibri"/>
      <family val="2"/>
      <scheme val="minor"/>
    </font>
    <font>
      <b/>
      <sz val="8"/>
      <name val="Calibri"/>
      <family val="2"/>
      <scheme val="minor"/>
    </font>
    <font>
      <sz val="11"/>
      <color theme="0"/>
      <name val="Calibri"/>
      <family val="2"/>
      <scheme val="minor"/>
    </font>
    <font>
      <b/>
      <sz val="11"/>
      <color theme="1"/>
      <name val="Arial"/>
      <family val="2"/>
    </font>
    <font>
      <b/>
      <sz val="9"/>
      <color theme="0"/>
      <name val="Calibri"/>
      <family val="2"/>
      <scheme val="minor"/>
    </font>
    <font>
      <b/>
      <sz val="9"/>
      <color theme="9" tint="-0.249977111117893"/>
      <name val="Calibri"/>
      <family val="2"/>
      <scheme val="minor"/>
    </font>
    <font>
      <b/>
      <sz val="9"/>
      <color theme="1"/>
      <name val="Calibri"/>
      <family val="2"/>
      <scheme val="minor"/>
    </font>
    <font>
      <sz val="9"/>
      <color theme="1"/>
      <name val="Calibri"/>
      <family val="2"/>
      <scheme val="minor"/>
    </font>
    <font>
      <b/>
      <sz val="9"/>
      <color rgb="FF00B0F0"/>
      <name val="Calibri"/>
      <family val="2"/>
      <scheme val="minor"/>
    </font>
    <font>
      <b/>
      <i/>
      <sz val="10"/>
      <color rgb="FFFF0000"/>
      <name val="Calibri"/>
      <family val="2"/>
      <scheme val="minor"/>
    </font>
    <font>
      <b/>
      <sz val="10"/>
      <color rgb="FFFF0000"/>
      <name val="Calibri"/>
      <family val="2"/>
      <scheme val="minor"/>
    </font>
    <font>
      <b/>
      <sz val="14"/>
      <color theme="0"/>
      <name val="Calibri"/>
      <family val="2"/>
      <scheme val="minor"/>
    </font>
    <font>
      <b/>
      <sz val="10"/>
      <color rgb="FF0070C0"/>
      <name val="Calibri"/>
      <family val="2"/>
      <scheme val="minor"/>
    </font>
    <font>
      <b/>
      <sz val="10"/>
      <color theme="4"/>
      <name val="Calibri"/>
      <family val="2"/>
      <scheme val="minor"/>
    </font>
    <font>
      <sz val="10"/>
      <name val="Arial"/>
      <family val="2"/>
    </font>
    <font>
      <b/>
      <sz val="11"/>
      <color theme="0"/>
      <name val="Calibri"/>
      <family val="2"/>
      <scheme val="minor"/>
    </font>
    <font>
      <sz val="10"/>
      <color theme="1"/>
      <name val="Arial"/>
      <family val="2"/>
    </font>
    <font>
      <b/>
      <sz val="14"/>
      <color theme="1"/>
      <name val="Calibri"/>
      <family val="2"/>
      <scheme val="minor"/>
    </font>
    <font>
      <b/>
      <i/>
      <sz val="14"/>
      <color theme="1" tint="0.499984740745262"/>
      <name val="Calibri"/>
      <family val="2"/>
      <scheme val="minor"/>
    </font>
    <font>
      <b/>
      <i/>
      <sz val="12"/>
      <color theme="1" tint="0.499984740745262"/>
      <name val="Calibri"/>
      <family val="2"/>
      <scheme val="minor"/>
    </font>
    <font>
      <sz val="10"/>
      <color rgb="FFFF0000"/>
      <name val="Calibri"/>
      <family val="2"/>
      <scheme val="minor"/>
    </font>
    <font>
      <sz val="11"/>
      <name val="Calibri"/>
      <family val="2"/>
      <scheme val="minor"/>
    </font>
    <font>
      <sz val="10"/>
      <color theme="1"/>
      <name val="Calibri"/>
      <family val="2"/>
      <scheme val="minor"/>
    </font>
    <font>
      <b/>
      <i/>
      <sz val="10"/>
      <color theme="1"/>
      <name val="Calibri"/>
      <family val="2"/>
      <scheme val="minor"/>
    </font>
    <font>
      <b/>
      <sz val="10"/>
      <color theme="1"/>
      <name val="Calibri"/>
      <family val="2"/>
      <scheme val="minor"/>
    </font>
    <font>
      <sz val="10"/>
      <color theme="0"/>
      <name val="Calibri"/>
      <family val="2"/>
      <scheme val="minor"/>
    </font>
    <font>
      <b/>
      <u/>
      <sz val="10"/>
      <color theme="0" tint="-0.34998626667073579"/>
      <name val="Calibri"/>
      <family val="2"/>
      <scheme val="minor"/>
    </font>
    <font>
      <u/>
      <sz val="10"/>
      <color theme="0" tint="-0.34998626667073579"/>
      <name val="Calibri"/>
      <family val="2"/>
      <scheme val="minor"/>
    </font>
    <font>
      <sz val="10"/>
      <color theme="9" tint="-0.249977111117893"/>
      <name val="Calibri"/>
      <family val="2"/>
      <scheme val="minor"/>
    </font>
    <font>
      <b/>
      <sz val="9"/>
      <color theme="0"/>
      <name val="Arial"/>
      <family val="2"/>
    </font>
    <font>
      <b/>
      <sz val="18"/>
      <color theme="1"/>
      <name val="Arial"/>
      <family val="2"/>
    </font>
    <font>
      <b/>
      <i/>
      <sz val="12"/>
      <color theme="1"/>
      <name val="Calibri"/>
      <family val="2"/>
      <scheme val="minor"/>
    </font>
    <font>
      <sz val="11"/>
      <color theme="1"/>
      <name val="Calibri"/>
      <family val="2"/>
    </font>
    <font>
      <b/>
      <u/>
      <sz val="11"/>
      <color theme="1"/>
      <name val="Calibri"/>
      <family val="2"/>
    </font>
    <font>
      <sz val="7"/>
      <color theme="1"/>
      <name val="Times New Roman"/>
      <family val="1"/>
    </font>
    <font>
      <i/>
      <sz val="11"/>
      <name val="Calibri"/>
      <family val="2"/>
      <scheme val="minor"/>
    </font>
    <font>
      <sz val="11"/>
      <color theme="3"/>
      <name val="Calibri"/>
      <family val="2"/>
      <scheme val="minor"/>
    </font>
    <font>
      <sz val="11"/>
      <color rgb="FF1F497D"/>
      <name val="Courier New"/>
      <family val="3"/>
    </font>
    <font>
      <b/>
      <sz val="10"/>
      <color rgb="FF333333"/>
      <name val="Verdana"/>
      <family val="2"/>
    </font>
    <font>
      <b/>
      <sz val="10"/>
      <color rgb="FF0070C0"/>
      <name val="Verdana"/>
      <family val="2"/>
    </font>
    <font>
      <b/>
      <i/>
      <sz val="9"/>
      <color theme="1" tint="0.14999847407452621"/>
      <name val="Arial"/>
      <family val="2"/>
    </font>
    <font>
      <b/>
      <sz val="22"/>
      <name val="Calibri"/>
      <family val="2"/>
      <scheme val="minor"/>
    </font>
    <font>
      <b/>
      <sz val="12"/>
      <name val="Calibri"/>
      <family val="2"/>
      <scheme val="minor"/>
    </font>
    <font>
      <b/>
      <sz val="32"/>
      <name val="Calibri"/>
      <family val="2"/>
      <scheme val="minor"/>
    </font>
    <font>
      <b/>
      <i/>
      <sz val="9"/>
      <name val="Calibri"/>
      <family val="2"/>
      <scheme val="minor"/>
    </font>
    <font>
      <b/>
      <i/>
      <sz val="10"/>
      <color theme="3"/>
      <name val="Calibri"/>
      <family val="2"/>
      <scheme val="minor"/>
    </font>
    <font>
      <b/>
      <i/>
      <sz val="11"/>
      <color rgb="FFFF0000"/>
      <name val="Calibri"/>
      <family val="2"/>
      <scheme val="minor"/>
    </font>
    <font>
      <b/>
      <sz val="10"/>
      <name val="Arial"/>
      <family val="2"/>
    </font>
    <font>
      <b/>
      <i/>
      <sz val="10"/>
      <name val="Calibri"/>
      <family val="2"/>
      <scheme val="minor"/>
    </font>
    <font>
      <i/>
      <sz val="11"/>
      <color theme="1" tint="0.34998626667073579"/>
      <name val="Calibri"/>
      <family val="2"/>
      <scheme val="minor"/>
    </font>
    <font>
      <i/>
      <sz val="10"/>
      <name val="Arial"/>
      <family val="2"/>
    </font>
    <font>
      <b/>
      <sz val="10"/>
      <color rgb="FFFF0000"/>
      <name val="Arial"/>
      <family val="2"/>
    </font>
    <font>
      <sz val="9"/>
      <name val="Arial"/>
      <family val="2"/>
    </font>
    <font>
      <sz val="9"/>
      <color rgb="FF0070C0"/>
      <name val="Calibri"/>
      <family val="2"/>
      <scheme val="minor"/>
    </font>
    <font>
      <sz val="9"/>
      <color rgb="FF0070C0"/>
      <name val="Arial"/>
      <family val="2"/>
    </font>
    <font>
      <b/>
      <i/>
      <sz val="9"/>
      <color rgb="FF0070C0"/>
      <name val="Arial"/>
      <family val="2"/>
    </font>
    <font>
      <i/>
      <sz val="9"/>
      <color rgb="FF0070C0"/>
      <name val="Arial"/>
      <family val="2"/>
    </font>
    <font>
      <i/>
      <sz val="9"/>
      <name val="Calibri"/>
      <family val="2"/>
      <scheme val="minor"/>
    </font>
    <font>
      <b/>
      <i/>
      <u/>
      <sz val="8"/>
      <color theme="1" tint="0.249977111117893"/>
      <name val="Calibri"/>
      <family val="2"/>
      <scheme val="minor"/>
    </font>
    <font>
      <sz val="12"/>
      <name val="Calibri"/>
      <family val="2"/>
      <scheme val="minor"/>
    </font>
    <font>
      <b/>
      <i/>
      <sz val="12"/>
      <color rgb="FFFF0000"/>
      <name val="Calibri"/>
      <family val="2"/>
      <scheme val="minor"/>
    </font>
    <font>
      <b/>
      <i/>
      <sz val="12"/>
      <color theme="3"/>
      <name val="Calibri"/>
      <family val="2"/>
      <scheme val="minor"/>
    </font>
    <font>
      <b/>
      <i/>
      <sz val="12"/>
      <color theme="9" tint="-0.499984740745262"/>
      <name val="Calibri"/>
      <family val="2"/>
      <scheme val="minor"/>
    </font>
    <font>
      <b/>
      <sz val="10"/>
      <name val="Calibri"/>
      <family val="2"/>
    </font>
    <font>
      <sz val="12"/>
      <color theme="3"/>
      <name val="Calibri"/>
      <family val="2"/>
      <scheme val="minor"/>
    </font>
    <font>
      <u/>
      <sz val="12"/>
      <color theme="3"/>
      <name val="Calibri"/>
      <family val="2"/>
      <scheme val="minor"/>
    </font>
    <font>
      <b/>
      <sz val="12"/>
      <color theme="3"/>
      <name val="Calibri"/>
      <family val="2"/>
      <scheme val="minor"/>
    </font>
    <font>
      <sz val="10"/>
      <color rgb="FFFF0000"/>
      <name val="Arial"/>
      <family val="2"/>
    </font>
    <font>
      <b/>
      <i/>
      <sz val="11"/>
      <color theme="1" tint="0.499984740745262"/>
      <name val="Calibri"/>
      <family val="2"/>
      <scheme val="minor"/>
    </font>
    <font>
      <b/>
      <i/>
      <sz val="7.5"/>
      <color theme="1" tint="0.499984740745262"/>
      <name val="Calibri"/>
      <family val="2"/>
      <scheme val="minor"/>
    </font>
    <font>
      <sz val="12"/>
      <color rgb="FFFF0000"/>
      <name val="Calibri"/>
      <family val="2"/>
      <scheme val="minor"/>
    </font>
    <font>
      <b/>
      <sz val="12"/>
      <color rgb="FFFF0000"/>
      <name val="Calibri"/>
      <family val="2"/>
      <scheme val="minor"/>
    </font>
    <font>
      <i/>
      <sz val="12"/>
      <name val="Calibri"/>
      <family val="2"/>
      <scheme val="minor"/>
    </font>
    <font>
      <i/>
      <sz val="8.5"/>
      <name val="Calibri"/>
      <family val="2"/>
      <scheme val="minor"/>
    </font>
  </fonts>
  <fills count="24">
    <fill>
      <patternFill patternType="none"/>
    </fill>
    <fill>
      <patternFill patternType="gray125"/>
    </fill>
    <fill>
      <patternFill patternType="solid">
        <fgColor indexed="43"/>
        <bgColor indexed="42"/>
      </patternFill>
    </fill>
    <fill>
      <patternFill patternType="solid">
        <fgColor indexed="43"/>
        <bgColor indexed="64"/>
      </patternFill>
    </fill>
    <fill>
      <patternFill patternType="solid">
        <fgColor rgb="FFFFFF0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theme="6"/>
        <bgColor indexed="64"/>
      </patternFill>
    </fill>
    <fill>
      <patternFill patternType="solid">
        <fgColor theme="5"/>
      </patternFill>
    </fill>
    <fill>
      <patternFill patternType="solid">
        <fgColor theme="9"/>
      </patternFill>
    </fill>
    <fill>
      <patternFill patternType="solid">
        <fgColor theme="9" tint="0.59999389629810485"/>
        <bgColor indexed="65"/>
      </patternFill>
    </fill>
    <fill>
      <patternFill patternType="solid">
        <fgColor rgb="FF00B0F0"/>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theme="1" tint="0.499984740745262"/>
        <bgColor indexed="64"/>
      </patternFill>
    </fill>
    <fill>
      <patternFill patternType="solid">
        <fgColor theme="7" tint="0.39997558519241921"/>
        <bgColor indexed="64"/>
      </patternFill>
    </fill>
    <fill>
      <patternFill patternType="solid">
        <fgColor rgb="FFFF0000"/>
        <bgColor indexed="64"/>
      </patternFill>
    </fill>
    <fill>
      <patternFill patternType="solid">
        <fgColor rgb="FFFF0000"/>
        <bgColor indexed="42"/>
      </patternFill>
    </fill>
    <fill>
      <patternFill patternType="solid">
        <fgColor theme="3" tint="0.79998168889431442"/>
        <bgColor indexed="64"/>
      </patternFill>
    </fill>
    <fill>
      <patternFill patternType="solid">
        <fgColor rgb="FF00B050"/>
        <bgColor indexed="64"/>
      </patternFill>
    </fill>
    <fill>
      <patternFill patternType="solid">
        <fgColor theme="0" tint="-4.9989318521683403E-2"/>
        <bgColor indexed="64"/>
      </patternFill>
    </fill>
    <fill>
      <patternFill patternType="solid">
        <fgColor theme="0" tint="-0.49998474074526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hair">
        <color indexed="64"/>
      </right>
      <top style="thin">
        <color indexed="64"/>
      </top>
      <bottom style="thin">
        <color indexed="64"/>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thin">
        <color indexed="64"/>
      </right>
      <top style="hair">
        <color indexed="64"/>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hair">
        <color indexed="64"/>
      </top>
      <bottom/>
      <diagonal/>
    </border>
  </borders>
  <cellStyleXfs count="6">
    <xf numFmtId="0" fontId="0" fillId="0" borderId="0"/>
    <xf numFmtId="0" fontId="13" fillId="8" borderId="0" applyNumberFormat="0" applyBorder="0" applyAlignment="0" applyProtection="0"/>
    <xf numFmtId="0" fontId="13" fillId="9" borderId="0" applyNumberFormat="0" applyBorder="0" applyAlignment="0" applyProtection="0"/>
    <xf numFmtId="0" fontId="2" fillId="10" borderId="0" applyNumberFormat="0" applyBorder="0" applyAlignment="0" applyProtection="0"/>
    <xf numFmtId="0" fontId="27" fillId="0" borderId="0"/>
    <xf numFmtId="0" fontId="25" fillId="0" borderId="0"/>
  </cellStyleXfs>
  <cellXfs count="461">
    <xf numFmtId="0" fontId="0" fillId="0" borderId="0" xfId="0"/>
    <xf numFmtId="0" fontId="0" fillId="0" borderId="0" xfId="0" applyAlignment="1">
      <alignment vertical="center"/>
    </xf>
    <xf numFmtId="0" fontId="0" fillId="0" borderId="0" xfId="0" applyProtection="1"/>
    <xf numFmtId="0" fontId="3" fillId="0" borderId="0" xfId="0" applyFont="1" applyProtection="1"/>
    <xf numFmtId="0" fontId="4" fillId="0" borderId="0" xfId="0" applyFont="1" applyProtection="1"/>
    <xf numFmtId="0" fontId="6" fillId="0" borderId="0" xfId="0" applyFont="1" applyFill="1" applyBorder="1" applyAlignment="1" applyProtection="1">
      <alignment vertical="center"/>
      <protection locked="0"/>
    </xf>
    <xf numFmtId="0" fontId="4" fillId="0" borderId="0" xfId="0" applyFont="1" applyFill="1" applyBorder="1" applyAlignment="1" applyProtection="1">
      <alignment vertical="center"/>
      <protection locked="0"/>
    </xf>
    <xf numFmtId="0" fontId="4" fillId="0" borderId="0" xfId="0" applyFont="1" applyProtection="1">
      <protection locked="0"/>
    </xf>
    <xf numFmtId="0" fontId="4" fillId="0" borderId="0" xfId="0" applyFont="1"/>
    <xf numFmtId="0" fontId="4" fillId="0" borderId="0" xfId="0" applyFont="1" applyAlignment="1" applyProtection="1">
      <alignment horizontal="left" vertical="center" wrapText="1"/>
      <protection locked="0"/>
    </xf>
    <xf numFmtId="0" fontId="6" fillId="0" borderId="0" xfId="0" applyFont="1" applyBorder="1" applyAlignment="1" applyProtection="1">
      <alignment vertical="top" wrapText="1"/>
      <protection locked="0"/>
    </xf>
    <xf numFmtId="0" fontId="6" fillId="0" borderId="0" xfId="0" applyFont="1" applyBorder="1" applyAlignment="1" applyProtection="1">
      <alignment horizontal="center" vertical="top" wrapText="1"/>
      <protection locked="0"/>
    </xf>
    <xf numFmtId="1" fontId="8" fillId="0" borderId="9" xfId="0" applyNumberFormat="1" applyFont="1" applyBorder="1" applyAlignment="1" applyProtection="1">
      <alignment horizontal="center" vertical="top" wrapText="1"/>
      <protection locked="0"/>
    </xf>
    <xf numFmtId="1" fontId="8" fillId="0" borderId="10" xfId="0" applyNumberFormat="1" applyFont="1" applyBorder="1" applyAlignment="1" applyProtection="1">
      <alignment horizontal="center" vertical="top" wrapText="1"/>
      <protection locked="0"/>
    </xf>
    <xf numFmtId="1" fontId="8" fillId="0" borderId="11" xfId="0" applyNumberFormat="1" applyFont="1" applyBorder="1" applyAlignment="1" applyProtection="1">
      <alignment horizontal="center" vertical="top" wrapText="1"/>
      <protection locked="0"/>
    </xf>
    <xf numFmtId="1" fontId="8" fillId="0" borderId="17" xfId="0" applyNumberFormat="1" applyFont="1" applyBorder="1" applyAlignment="1" applyProtection="1">
      <alignment horizontal="center" vertical="top" wrapText="1"/>
      <protection locked="0"/>
    </xf>
    <xf numFmtId="1" fontId="8" fillId="0" borderId="18" xfId="0" applyNumberFormat="1" applyFont="1" applyBorder="1" applyAlignment="1" applyProtection="1">
      <alignment horizontal="center" vertical="top" wrapText="1"/>
      <protection locked="0"/>
    </xf>
    <xf numFmtId="1" fontId="8" fillId="0" borderId="19" xfId="0" applyNumberFormat="1" applyFont="1" applyBorder="1" applyAlignment="1" applyProtection="1">
      <alignment horizontal="center" vertical="top" wrapText="1"/>
      <protection locked="0"/>
    </xf>
    <xf numFmtId="0" fontId="6" fillId="0" borderId="0" xfId="0" applyFont="1" applyAlignment="1" applyProtection="1">
      <alignment horizontal="left" vertical="center"/>
    </xf>
    <xf numFmtId="0" fontId="0" fillId="18" borderId="0" xfId="0" applyFill="1" applyBorder="1" applyAlignment="1">
      <alignment vertical="center"/>
    </xf>
    <xf numFmtId="0" fontId="9" fillId="18" borderId="37" xfId="0" applyFont="1" applyFill="1" applyBorder="1" applyAlignment="1" applyProtection="1">
      <alignment vertical="top" wrapText="1"/>
      <protection locked="0"/>
    </xf>
    <xf numFmtId="0" fontId="0" fillId="7" borderId="21" xfId="0" applyFill="1" applyBorder="1"/>
    <xf numFmtId="0" fontId="0" fillId="7" borderId="22" xfId="0" applyFill="1" applyBorder="1"/>
    <xf numFmtId="0" fontId="0" fillId="18" borderId="23" xfId="0" applyFill="1" applyBorder="1"/>
    <xf numFmtId="0" fontId="6" fillId="18" borderId="37" xfId="0" applyFont="1" applyFill="1" applyBorder="1" applyAlignment="1" applyProtection="1">
      <alignment vertical="top" wrapText="1"/>
    </xf>
    <xf numFmtId="0" fontId="9" fillId="18" borderId="27" xfId="0" applyFont="1" applyFill="1" applyBorder="1" applyAlignment="1" applyProtection="1">
      <alignment vertical="top" wrapText="1"/>
      <protection locked="0"/>
    </xf>
    <xf numFmtId="0" fontId="9" fillId="18" borderId="36" xfId="0" applyFont="1" applyFill="1" applyBorder="1" applyAlignment="1" applyProtection="1">
      <alignment vertical="top" wrapText="1"/>
      <protection locked="0"/>
    </xf>
    <xf numFmtId="0" fontId="6" fillId="18" borderId="23" xfId="0" applyFont="1" applyFill="1" applyBorder="1" applyAlignment="1" applyProtection="1">
      <alignment vertical="top" wrapText="1"/>
    </xf>
    <xf numFmtId="0" fontId="6" fillId="18" borderId="23" xfId="0" applyFont="1" applyFill="1" applyBorder="1" applyAlignment="1" applyProtection="1">
      <alignment vertical="center"/>
      <protection locked="0"/>
    </xf>
    <xf numFmtId="0" fontId="0" fillId="18" borderId="36" xfId="0" applyFill="1" applyBorder="1"/>
    <xf numFmtId="0" fontId="0" fillId="18" borderId="38" xfId="0" applyFill="1" applyBorder="1" applyAlignment="1">
      <alignment vertical="center"/>
    </xf>
    <xf numFmtId="0" fontId="0" fillId="18" borderId="38" xfId="0" applyFill="1" applyBorder="1"/>
    <xf numFmtId="0" fontId="0" fillId="18" borderId="36" xfId="0" applyFill="1" applyBorder="1" applyAlignment="1">
      <alignment vertical="center"/>
    </xf>
    <xf numFmtId="0" fontId="22" fillId="18" borderId="27" xfId="0" applyFont="1" applyFill="1" applyBorder="1" applyAlignment="1" applyProtection="1">
      <alignment horizontal="center" vertical="center"/>
    </xf>
    <xf numFmtId="0" fontId="7" fillId="18" borderId="36" xfId="0" applyFont="1" applyFill="1" applyBorder="1" applyAlignment="1" applyProtection="1">
      <alignment vertical="center"/>
    </xf>
    <xf numFmtId="0" fontId="23" fillId="0" borderId="0" xfId="0" applyFont="1" applyProtection="1"/>
    <xf numFmtId="0" fontId="24" fillId="0" borderId="0" xfId="0" applyFont="1" applyFill="1" applyProtection="1"/>
    <xf numFmtId="0" fontId="9" fillId="18" borderId="24" xfId="0" applyFont="1" applyFill="1" applyBorder="1" applyAlignment="1" applyProtection="1">
      <alignment vertical="center" wrapText="1"/>
    </xf>
    <xf numFmtId="0" fontId="11" fillId="5" borderId="1" xfId="0" applyFont="1" applyFill="1" applyBorder="1" applyAlignment="1" applyProtection="1">
      <alignment vertical="center" wrapText="1"/>
    </xf>
    <xf numFmtId="0" fontId="9" fillId="18" borderId="37" xfId="0" applyFont="1" applyFill="1" applyBorder="1" applyAlignment="1" applyProtection="1">
      <alignment vertical="center" wrapText="1"/>
    </xf>
    <xf numFmtId="0" fontId="9" fillId="5" borderId="2" xfId="0" applyFont="1" applyFill="1" applyBorder="1" applyAlignment="1" applyProtection="1">
      <alignment horizontal="center" vertical="center" wrapText="1"/>
    </xf>
    <xf numFmtId="0" fontId="9" fillId="5" borderId="3" xfId="0" applyFont="1" applyFill="1" applyBorder="1" applyAlignment="1" applyProtection="1">
      <alignment horizontal="center" vertical="center" wrapText="1"/>
    </xf>
    <xf numFmtId="0" fontId="9" fillId="5" borderId="4" xfId="0" applyFont="1" applyFill="1" applyBorder="1" applyAlignment="1" applyProtection="1">
      <alignment horizontal="center" vertical="center" wrapText="1"/>
    </xf>
    <xf numFmtId="1" fontId="8" fillId="5" borderId="2" xfId="0" applyNumberFormat="1" applyFont="1" applyFill="1" applyBorder="1" applyAlignment="1" applyProtection="1">
      <alignment horizontal="center" vertical="center" wrapText="1"/>
    </xf>
    <xf numFmtId="1" fontId="8" fillId="5" borderId="3" xfId="0" applyNumberFormat="1" applyFont="1" applyFill="1" applyBorder="1" applyAlignment="1" applyProtection="1">
      <alignment horizontal="center" vertical="center" wrapText="1"/>
    </xf>
    <xf numFmtId="1" fontId="8" fillId="5" borderId="4" xfId="0" applyNumberFormat="1" applyFont="1" applyFill="1" applyBorder="1" applyAlignment="1" applyProtection="1">
      <alignment horizontal="center" vertical="center" wrapText="1"/>
    </xf>
    <xf numFmtId="0" fontId="0" fillId="0" borderId="0" xfId="0" applyBorder="1" applyAlignment="1">
      <alignment horizontal="center"/>
    </xf>
    <xf numFmtId="49" fontId="27" fillId="0" borderId="0" xfId="4" applyNumberFormat="1"/>
    <xf numFmtId="0" fontId="28" fillId="0" borderId="0" xfId="4" applyFont="1"/>
    <xf numFmtId="0" fontId="27" fillId="0" borderId="0" xfId="4"/>
    <xf numFmtId="49" fontId="42" fillId="20" borderId="0" xfId="4" applyNumberFormat="1" applyFont="1" applyFill="1" applyAlignment="1">
      <alignment horizontal="left" wrapText="1"/>
    </xf>
    <xf numFmtId="0" fontId="42" fillId="20" borderId="0" xfId="4" applyFont="1" applyFill="1" applyAlignment="1">
      <alignment horizontal="left" wrapText="1"/>
    </xf>
    <xf numFmtId="49" fontId="27" fillId="0" borderId="0" xfId="4" applyNumberFormat="1" applyAlignment="1">
      <alignment horizontal="center" vertical="center"/>
    </xf>
    <xf numFmtId="0" fontId="1" fillId="0" borderId="0" xfId="4" applyFont="1" applyAlignment="1">
      <alignment horizontal="left" vertical="center" wrapText="1"/>
    </xf>
    <xf numFmtId="0" fontId="27" fillId="0" borderId="0" xfId="4" applyFont="1"/>
    <xf numFmtId="0" fontId="43" fillId="0" borderId="0" xfId="4" applyFont="1" applyAlignment="1">
      <alignment horizontal="left" wrapText="1"/>
    </xf>
    <xf numFmtId="49" fontId="33" fillId="0" borderId="0" xfId="4" applyNumberFormat="1" applyFont="1" applyAlignment="1">
      <alignment horizontal="center" vertical="center"/>
    </xf>
    <xf numFmtId="0" fontId="43" fillId="0" borderId="0" xfId="4" applyFont="1" applyAlignment="1">
      <alignment horizontal="left" vertical="center" wrapText="1"/>
    </xf>
    <xf numFmtId="49" fontId="33" fillId="0" borderId="0" xfId="4" applyNumberFormat="1" applyFont="1" applyAlignment="1">
      <alignment horizontal="center" vertical="top"/>
    </xf>
    <xf numFmtId="0" fontId="43" fillId="0" borderId="0" xfId="4" applyFont="1" applyAlignment="1">
      <alignment horizontal="left" vertical="top" wrapText="1"/>
    </xf>
    <xf numFmtId="0" fontId="32" fillId="0" borderId="0" xfId="4" applyFont="1" applyAlignment="1">
      <alignment horizontal="left" vertical="center" wrapText="1"/>
    </xf>
    <xf numFmtId="0" fontId="7" fillId="0" borderId="0" xfId="4" applyFont="1" applyBorder="1" applyAlignment="1">
      <alignment vertical="center"/>
    </xf>
    <xf numFmtId="0" fontId="32" fillId="0" borderId="0" xfId="4" applyFont="1" applyBorder="1" applyAlignment="1">
      <alignment horizontal="left" vertical="center" wrapText="1"/>
    </xf>
    <xf numFmtId="49" fontId="27" fillId="0" borderId="0" xfId="4" applyNumberFormat="1" applyAlignment="1">
      <alignment horizontal="center"/>
    </xf>
    <xf numFmtId="0" fontId="32" fillId="0" borderId="0" xfId="4" applyFont="1" applyBorder="1" applyAlignment="1">
      <alignment vertical="center"/>
    </xf>
    <xf numFmtId="49" fontId="27" fillId="0" borderId="0" xfId="4" applyNumberFormat="1" applyAlignment="1">
      <alignment horizontal="center" vertical="top"/>
    </xf>
    <xf numFmtId="0" fontId="32" fillId="0" borderId="0" xfId="4" applyFont="1" applyBorder="1"/>
    <xf numFmtId="0" fontId="47" fillId="0" borderId="0" xfId="4" applyFont="1" applyFill="1"/>
    <xf numFmtId="0" fontId="1" fillId="0" borderId="0" xfId="4" applyFont="1" applyFill="1" applyAlignment="1">
      <alignment vertical="center" wrapText="1"/>
    </xf>
    <xf numFmtId="0" fontId="27" fillId="0" borderId="0" xfId="4" applyBorder="1"/>
    <xf numFmtId="0" fontId="43" fillId="0" borderId="0" xfId="4" applyFont="1" applyFill="1" applyBorder="1" applyAlignment="1">
      <alignment horizontal="left" wrapText="1"/>
    </xf>
    <xf numFmtId="0" fontId="27" fillId="0" borderId="0" xfId="4" applyBorder="1" applyAlignment="1">
      <alignment horizontal="center" vertical="top"/>
    </xf>
    <xf numFmtId="0" fontId="43" fillId="0" borderId="0" xfId="4" applyFont="1" applyFill="1" applyBorder="1" applyAlignment="1">
      <alignment horizontal="left" vertical="top" wrapText="1"/>
    </xf>
    <xf numFmtId="0" fontId="43" fillId="0" borderId="0" xfId="4" applyFont="1" applyFill="1" applyBorder="1" applyAlignment="1">
      <alignment horizontal="left" vertical="center" wrapText="1"/>
    </xf>
    <xf numFmtId="0" fontId="48" fillId="0" borderId="0" xfId="4" applyFont="1" applyAlignment="1">
      <alignment horizontal="left" vertical="center" indent="8"/>
    </xf>
    <xf numFmtId="0" fontId="43" fillId="0" borderId="0" xfId="4" applyFont="1" applyAlignment="1">
      <alignment horizontal="left" vertical="center" indent="4"/>
    </xf>
    <xf numFmtId="0" fontId="49" fillId="0" borderId="0" xfId="4" applyFont="1" applyAlignment="1">
      <alignment vertical="center"/>
    </xf>
    <xf numFmtId="0" fontId="50" fillId="0" borderId="0" xfId="4" applyFont="1" applyAlignment="1">
      <alignment vertical="center"/>
    </xf>
    <xf numFmtId="0" fontId="25" fillId="18" borderId="0" xfId="0" applyFont="1" applyFill="1" applyBorder="1" applyAlignment="1" applyProtection="1">
      <alignment wrapText="1"/>
      <protection locked="0"/>
    </xf>
    <xf numFmtId="0" fontId="25" fillId="18" borderId="38" xfId="0" applyFont="1" applyFill="1" applyBorder="1" applyAlignment="1" applyProtection="1">
      <alignment wrapText="1"/>
      <protection locked="0"/>
    </xf>
    <xf numFmtId="0" fontId="25" fillId="0" borderId="0" xfId="0" applyFont="1" applyAlignment="1" applyProtection="1">
      <alignment wrapText="1"/>
      <protection locked="0"/>
    </xf>
    <xf numFmtId="0" fontId="5" fillId="0" borderId="0" xfId="0" applyFont="1" applyBorder="1" applyAlignment="1" applyProtection="1"/>
    <xf numFmtId="0" fontId="9" fillId="18" borderId="0" xfId="0" applyFont="1" applyFill="1" applyBorder="1" applyAlignment="1" applyProtection="1">
      <protection locked="0"/>
    </xf>
    <xf numFmtId="0" fontId="9" fillId="18" borderId="38" xfId="0" applyFont="1" applyFill="1" applyBorder="1" applyAlignment="1" applyProtection="1">
      <protection locked="0"/>
    </xf>
    <xf numFmtId="0" fontId="9" fillId="0" borderId="0" xfId="0" applyFont="1" applyAlignment="1" applyProtection="1">
      <protection locked="0"/>
    </xf>
    <xf numFmtId="0" fontId="0" fillId="18" borderId="0" xfId="0" applyFill="1" applyBorder="1" applyAlignment="1" applyProtection="1">
      <protection locked="0"/>
    </xf>
    <xf numFmtId="0" fontId="0" fillId="18" borderId="38" xfId="0" applyFill="1" applyBorder="1" applyAlignment="1" applyProtection="1">
      <protection locked="0"/>
    </xf>
    <xf numFmtId="0" fontId="0" fillId="0" borderId="0" xfId="0" applyAlignment="1" applyProtection="1">
      <protection locked="0"/>
    </xf>
    <xf numFmtId="0" fontId="0" fillId="17" borderId="21" xfId="0" applyFill="1" applyBorder="1"/>
    <xf numFmtId="0" fontId="0" fillId="17" borderId="22" xfId="0" applyFill="1" applyBorder="1"/>
    <xf numFmtId="0" fontId="6" fillId="0" borderId="0" xfId="0" applyFont="1" applyBorder="1" applyAlignment="1" applyProtection="1">
      <alignment horizontal="left" vertical="center"/>
    </xf>
    <xf numFmtId="0" fontId="11" fillId="18" borderId="27" xfId="0" applyFont="1" applyFill="1" applyBorder="1" applyAlignment="1" applyProtection="1">
      <alignment vertical="top" wrapText="1"/>
    </xf>
    <xf numFmtId="0" fontId="0" fillId="18" borderId="1" xfId="0" applyFill="1" applyBorder="1" applyAlignment="1">
      <alignment vertical="center"/>
    </xf>
    <xf numFmtId="1" fontId="6" fillId="4" borderId="22" xfId="0" applyNumberFormat="1" applyFont="1" applyFill="1" applyBorder="1" applyAlignment="1" applyProtection="1">
      <alignment vertical="center"/>
    </xf>
    <xf numFmtId="0" fontId="12" fillId="0" borderId="21" xfId="0" applyFont="1" applyBorder="1" applyAlignment="1" applyProtection="1">
      <alignment horizontal="left" vertical="center"/>
    </xf>
    <xf numFmtId="0" fontId="12" fillId="0" borderId="21" xfId="0" applyFont="1" applyBorder="1" applyAlignment="1" applyProtection="1">
      <alignment vertical="center"/>
    </xf>
    <xf numFmtId="0" fontId="11" fillId="18" borderId="27" xfId="0" applyFont="1" applyFill="1" applyBorder="1" applyAlignment="1" applyProtection="1">
      <alignment vertical="center" wrapText="1"/>
    </xf>
    <xf numFmtId="1" fontId="4" fillId="4" borderId="50" xfId="0" applyNumberFormat="1" applyFont="1" applyFill="1" applyBorder="1" applyAlignment="1" applyProtection="1">
      <alignment vertical="center"/>
    </xf>
    <xf numFmtId="0" fontId="8" fillId="0" borderId="55" xfId="0" applyFont="1" applyBorder="1" applyAlignment="1" applyProtection="1">
      <alignment horizontal="left" vertical="center"/>
    </xf>
    <xf numFmtId="0" fontId="0" fillId="0" borderId="55" xfId="0" applyBorder="1" applyAlignment="1" applyProtection="1">
      <alignment vertical="center"/>
    </xf>
    <xf numFmtId="0" fontId="8" fillId="0" borderId="55" xfId="0" applyFont="1" applyBorder="1" applyAlignment="1" applyProtection="1">
      <alignment vertical="center"/>
    </xf>
    <xf numFmtId="1" fontId="4" fillId="4" borderId="52" xfId="0" applyNumberFormat="1" applyFont="1" applyFill="1" applyBorder="1" applyAlignment="1" applyProtection="1">
      <alignment vertical="center"/>
    </xf>
    <xf numFmtId="0" fontId="8" fillId="0" borderId="51" xfId="0" applyFont="1" applyBorder="1" applyAlignment="1" applyProtection="1">
      <alignment horizontal="left" vertical="center"/>
    </xf>
    <xf numFmtId="0" fontId="0" fillId="0" borderId="51" xfId="0" applyBorder="1" applyAlignment="1" applyProtection="1">
      <alignment vertical="center"/>
    </xf>
    <xf numFmtId="0" fontId="8" fillId="0" borderId="51" xfId="0" applyFont="1" applyBorder="1" applyAlignment="1" applyProtection="1">
      <alignment vertical="center"/>
    </xf>
    <xf numFmtId="0" fontId="8" fillId="0" borderId="53" xfId="0" applyFont="1" applyFill="1" applyBorder="1" applyAlignment="1" applyProtection="1">
      <alignment horizontal="left" vertical="center"/>
    </xf>
    <xf numFmtId="0" fontId="0" fillId="0" borderId="53" xfId="0" applyFill="1" applyBorder="1" applyAlignment="1" applyProtection="1">
      <alignment vertical="center"/>
    </xf>
    <xf numFmtId="0" fontId="8" fillId="0" borderId="53" xfId="0" applyFont="1" applyBorder="1" applyAlignment="1" applyProtection="1">
      <alignment vertical="center"/>
    </xf>
    <xf numFmtId="1" fontId="4" fillId="4" borderId="54" xfId="0" applyNumberFormat="1" applyFont="1" applyFill="1" applyBorder="1" applyAlignment="1" applyProtection="1">
      <alignment vertical="center"/>
    </xf>
    <xf numFmtId="0" fontId="0" fillId="18" borderId="23" xfId="0" applyFill="1" applyBorder="1" applyAlignment="1">
      <alignment vertical="center"/>
    </xf>
    <xf numFmtId="1" fontId="4" fillId="0" borderId="16" xfId="0" applyNumberFormat="1" applyFont="1" applyFill="1" applyBorder="1" applyAlignment="1" applyProtection="1">
      <alignment vertical="center"/>
    </xf>
    <xf numFmtId="0" fontId="4" fillId="0" borderId="27" xfId="0" applyFont="1" applyBorder="1" applyAlignment="1" applyProtection="1">
      <alignment horizontal="center"/>
    </xf>
    <xf numFmtId="0" fontId="4" fillId="0" borderId="23" xfId="0" applyFont="1" applyBorder="1" applyAlignment="1" applyProtection="1">
      <alignment horizontal="center" vertical="top"/>
    </xf>
    <xf numFmtId="0" fontId="6" fillId="0" borderId="0" xfId="0" applyFont="1" applyBorder="1" applyAlignment="1" applyProtection="1">
      <alignment horizontal="right" vertical="center"/>
    </xf>
    <xf numFmtId="0" fontId="54" fillId="0" borderId="0" xfId="0" applyFont="1" applyAlignment="1" applyProtection="1">
      <alignment horizontal="left"/>
    </xf>
    <xf numFmtId="49" fontId="56" fillId="0" borderId="0" xfId="0" applyNumberFormat="1" applyFont="1" applyBorder="1" applyAlignment="1" applyProtection="1">
      <alignment horizontal="left" vertical="center"/>
    </xf>
    <xf numFmtId="0" fontId="4" fillId="0" borderId="0" xfId="0" applyFont="1" applyAlignment="1" applyProtection="1">
      <alignment horizontal="left" vertical="center"/>
    </xf>
    <xf numFmtId="0" fontId="6" fillId="0" borderId="0" xfId="0" applyFont="1" applyFill="1" applyBorder="1" applyAlignment="1" applyProtection="1">
      <alignment vertical="center"/>
    </xf>
    <xf numFmtId="0" fontId="0" fillId="0" borderId="38" xfId="0" applyBorder="1" applyAlignment="1" applyProtection="1">
      <alignment horizontal="left" vertical="top" wrapText="1"/>
    </xf>
    <xf numFmtId="0" fontId="0" fillId="18" borderId="27" xfId="0" applyFill="1" applyBorder="1" applyProtection="1"/>
    <xf numFmtId="0" fontId="6" fillId="18" borderId="36" xfId="0" applyFont="1" applyFill="1" applyBorder="1" applyAlignment="1" applyProtection="1">
      <alignment vertical="center"/>
    </xf>
    <xf numFmtId="0" fontId="0" fillId="18" borderId="36" xfId="0" applyFill="1" applyBorder="1" applyProtection="1"/>
    <xf numFmtId="0" fontId="0" fillId="18" borderId="36" xfId="0" applyFill="1" applyBorder="1" applyAlignment="1" applyProtection="1">
      <alignment vertical="center"/>
    </xf>
    <xf numFmtId="0" fontId="0" fillId="18" borderId="23" xfId="0" applyFill="1" applyBorder="1" applyProtection="1"/>
    <xf numFmtId="0" fontId="0" fillId="11" borderId="21" xfId="0" applyFill="1" applyBorder="1" applyProtection="1"/>
    <xf numFmtId="0" fontId="0" fillId="11" borderId="21" xfId="0" applyFill="1" applyBorder="1" applyAlignment="1" applyProtection="1">
      <alignment vertical="center"/>
    </xf>
    <xf numFmtId="0" fontId="0" fillId="11" borderId="22" xfId="0" applyFill="1" applyBorder="1" applyProtection="1"/>
    <xf numFmtId="0" fontId="0" fillId="18" borderId="0" xfId="0" applyFill="1" applyBorder="1" applyAlignment="1" applyProtection="1">
      <alignment vertical="center"/>
    </xf>
    <xf numFmtId="0" fontId="0" fillId="18" borderId="38" xfId="0" applyFill="1" applyBorder="1" applyAlignment="1" applyProtection="1">
      <alignment vertical="center"/>
    </xf>
    <xf numFmtId="0" fontId="58" fillId="0" borderId="21" xfId="0" applyFont="1" applyBorder="1" applyAlignment="1" applyProtection="1">
      <alignment vertical="center"/>
    </xf>
    <xf numFmtId="0" fontId="58" fillId="18" borderId="1" xfId="0" applyFont="1" applyFill="1" applyBorder="1" applyAlignment="1">
      <alignment vertical="center"/>
    </xf>
    <xf numFmtId="0" fontId="0" fillId="0" borderId="31" xfId="0" applyFill="1" applyBorder="1" applyAlignment="1" applyProtection="1">
      <alignment vertical="center"/>
    </xf>
    <xf numFmtId="2" fontId="4" fillId="0" borderId="54" xfId="0" applyNumberFormat="1" applyFont="1" applyFill="1" applyBorder="1" applyAlignment="1" applyProtection="1">
      <alignment vertical="center"/>
    </xf>
    <xf numFmtId="0" fontId="6" fillId="0" borderId="1" xfId="0" applyFont="1" applyBorder="1" applyAlignment="1" applyProtection="1">
      <alignment horizontal="center" vertical="center" wrapText="1"/>
    </xf>
    <xf numFmtId="0" fontId="52" fillId="0" borderId="0" xfId="0" applyFont="1" applyAlignment="1" applyProtection="1">
      <alignment horizontal="left"/>
    </xf>
    <xf numFmtId="0" fontId="60" fillId="0" borderId="0" xfId="0" applyFont="1" applyAlignment="1" applyProtection="1">
      <alignment horizontal="left"/>
    </xf>
    <xf numFmtId="1" fontId="9" fillId="0" borderId="24" xfId="0" applyNumberFormat="1" applyFont="1" applyBorder="1" applyAlignment="1" applyProtection="1">
      <alignment horizontal="center" vertical="top" wrapText="1"/>
      <protection locked="0"/>
    </xf>
    <xf numFmtId="1" fontId="9" fillId="0" borderId="25" xfId="0" applyNumberFormat="1" applyFont="1" applyBorder="1" applyAlignment="1" applyProtection="1">
      <alignment horizontal="center" vertical="top" wrapText="1"/>
      <protection locked="0"/>
    </xf>
    <xf numFmtId="1" fontId="9" fillId="0" borderId="26" xfId="0" applyNumberFormat="1" applyFont="1" applyBorder="1" applyAlignment="1" applyProtection="1">
      <alignment horizontal="center" vertical="top" wrapText="1"/>
      <protection locked="0"/>
    </xf>
    <xf numFmtId="1" fontId="8" fillId="0" borderId="37" xfId="0" applyNumberFormat="1" applyFont="1" applyBorder="1" applyAlignment="1" applyProtection="1">
      <alignment horizontal="center" vertical="top" wrapText="1"/>
      <protection locked="0"/>
    </xf>
    <xf numFmtId="1" fontId="8" fillId="0" borderId="0" xfId="0" applyNumberFormat="1" applyFont="1" applyBorder="1" applyAlignment="1" applyProtection="1">
      <alignment horizontal="center" vertical="top" wrapText="1"/>
      <protection locked="0"/>
    </xf>
    <xf numFmtId="1" fontId="8" fillId="0" borderId="38" xfId="0" applyNumberFormat="1" applyFont="1" applyBorder="1" applyAlignment="1" applyProtection="1">
      <alignment horizontal="center" vertical="top" wrapText="1"/>
      <protection locked="0"/>
    </xf>
    <xf numFmtId="1" fontId="8" fillId="0" borderId="62" xfId="0" applyNumberFormat="1" applyFont="1" applyBorder="1" applyAlignment="1" applyProtection="1">
      <alignment horizontal="center" vertical="top" wrapText="1"/>
      <protection locked="0"/>
    </xf>
    <xf numFmtId="1" fontId="8" fillId="0" borderId="63" xfId="0" applyNumberFormat="1" applyFont="1" applyBorder="1" applyAlignment="1" applyProtection="1">
      <alignment horizontal="center" vertical="top" wrapText="1"/>
      <protection locked="0"/>
    </xf>
    <xf numFmtId="1" fontId="8" fillId="0" borderId="64" xfId="0" applyNumberFormat="1" applyFont="1" applyBorder="1" applyAlignment="1" applyProtection="1">
      <alignment horizontal="center" vertical="top" wrapText="1"/>
      <protection locked="0"/>
    </xf>
    <xf numFmtId="1" fontId="8" fillId="0" borderId="24" xfId="0" applyNumberFormat="1" applyFont="1" applyBorder="1" applyAlignment="1" applyProtection="1">
      <alignment horizontal="center" vertical="top" wrapText="1"/>
      <protection locked="0"/>
    </xf>
    <xf numFmtId="1" fontId="8" fillId="0" borderId="25" xfId="0" applyNumberFormat="1" applyFont="1" applyBorder="1" applyAlignment="1" applyProtection="1">
      <alignment horizontal="center" vertical="top" wrapText="1"/>
      <protection locked="0"/>
    </xf>
    <xf numFmtId="1" fontId="8" fillId="0" borderId="26" xfId="0" applyNumberFormat="1" applyFont="1" applyBorder="1" applyAlignment="1" applyProtection="1">
      <alignment horizontal="center" vertical="top" wrapText="1"/>
      <protection locked="0"/>
    </xf>
    <xf numFmtId="0" fontId="8" fillId="0" borderId="2" xfId="0" applyFont="1" applyBorder="1" applyAlignment="1" applyProtection="1">
      <alignment horizontal="center" vertical="center" wrapText="1"/>
    </xf>
    <xf numFmtId="0" fontId="8" fillId="0" borderId="3"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39" xfId="0" applyFont="1" applyBorder="1" applyAlignment="1" applyProtection="1">
      <alignment horizontal="center" vertical="center" wrapText="1"/>
    </xf>
    <xf numFmtId="0" fontId="0" fillId="0" borderId="0" xfId="0" applyAlignment="1">
      <alignment horizontal="left"/>
    </xf>
    <xf numFmtId="0" fontId="51" fillId="0" borderId="0" xfId="0" applyFont="1" applyFill="1" applyAlignment="1">
      <alignment horizontal="left" vertical="top" wrapText="1"/>
    </xf>
    <xf numFmtId="0" fontId="0" fillId="11" borderId="20" xfId="0" applyFill="1" applyBorder="1" applyAlignment="1">
      <alignment horizontal="left"/>
    </xf>
    <xf numFmtId="0" fontId="9" fillId="5" borderId="1" xfId="0" applyFont="1" applyFill="1" applyBorder="1" applyAlignment="1" applyProtection="1">
      <alignment horizontal="left" vertical="center" wrapText="1"/>
    </xf>
    <xf numFmtId="0" fontId="9" fillId="5" borderId="20" xfId="0" applyFont="1" applyFill="1" applyBorder="1" applyAlignment="1" applyProtection="1">
      <alignment horizontal="left" vertical="center" wrapText="1"/>
    </xf>
    <xf numFmtId="0" fontId="0" fillId="7" borderId="20" xfId="0" applyFill="1" applyBorder="1" applyAlignment="1">
      <alignment horizontal="left"/>
    </xf>
    <xf numFmtId="0" fontId="0" fillId="17" borderId="20" xfId="0" applyFill="1" applyBorder="1" applyAlignment="1">
      <alignment horizontal="left"/>
    </xf>
    <xf numFmtId="0" fontId="0" fillId="18" borderId="0" xfId="0" applyFill="1" applyProtection="1">
      <protection locked="0"/>
    </xf>
    <xf numFmtId="0" fontId="0" fillId="18" borderId="0" xfId="0" applyFill="1" applyBorder="1" applyProtection="1">
      <protection locked="0"/>
    </xf>
    <xf numFmtId="0" fontId="0" fillId="18" borderId="38" xfId="0" applyFill="1" applyBorder="1" applyProtection="1">
      <protection locked="0"/>
    </xf>
    <xf numFmtId="0" fontId="0" fillId="0" borderId="0" xfId="0" applyProtection="1">
      <protection locked="0"/>
    </xf>
    <xf numFmtId="0" fontId="0" fillId="18" borderId="27" xfId="0" applyFill="1" applyBorder="1" applyProtection="1">
      <protection locked="0"/>
    </xf>
    <xf numFmtId="0" fontId="0" fillId="18" borderId="36" xfId="0" applyFill="1" applyBorder="1" applyProtection="1">
      <protection locked="0"/>
    </xf>
    <xf numFmtId="0" fontId="62" fillId="0" borderId="0" xfId="0" applyFont="1"/>
    <xf numFmtId="0" fontId="8" fillId="0" borderId="5" xfId="2" applyFont="1" applyFill="1" applyBorder="1" applyAlignment="1" applyProtection="1">
      <alignment vertical="center" wrapText="1"/>
      <protection locked="0"/>
    </xf>
    <xf numFmtId="0" fontId="8" fillId="0" borderId="12" xfId="2" applyFont="1" applyFill="1" applyBorder="1" applyAlignment="1" applyProtection="1">
      <alignment vertical="center" wrapText="1"/>
      <protection locked="0"/>
    </xf>
    <xf numFmtId="0" fontId="0" fillId="18" borderId="0" xfId="0" applyFill="1" applyBorder="1" applyAlignment="1" applyProtection="1">
      <alignment wrapText="1"/>
      <protection locked="0"/>
    </xf>
    <xf numFmtId="0" fontId="0" fillId="18" borderId="38" xfId="0" applyFill="1" applyBorder="1" applyAlignment="1" applyProtection="1">
      <alignment wrapText="1"/>
      <protection locked="0"/>
    </xf>
    <xf numFmtId="0" fontId="0" fillId="0" borderId="0" xfId="0" applyAlignment="1" applyProtection="1">
      <alignment wrapText="1"/>
      <protection locked="0"/>
    </xf>
    <xf numFmtId="0" fontId="8" fillId="0" borderId="58" xfId="2" applyFont="1" applyFill="1" applyBorder="1" applyAlignment="1" applyProtection="1">
      <alignment vertical="center" wrapText="1"/>
      <protection locked="0"/>
    </xf>
    <xf numFmtId="0" fontId="8" fillId="0" borderId="16" xfId="2" applyFont="1" applyFill="1" applyBorder="1" applyAlignment="1" applyProtection="1">
      <alignment vertical="center" wrapText="1"/>
      <protection locked="0"/>
    </xf>
    <xf numFmtId="0" fontId="9" fillId="0" borderId="0" xfId="0" applyFont="1" applyAlignment="1" applyProtection="1">
      <alignment vertical="center" wrapText="1" shrinkToFit="1"/>
    </xf>
    <xf numFmtId="0" fontId="11" fillId="0" borderId="0" xfId="0" applyFont="1" applyAlignment="1" applyProtection="1">
      <alignment vertical="center" wrapText="1" shrinkToFit="1"/>
    </xf>
    <xf numFmtId="0" fontId="14" fillId="0" borderId="43" xfId="0" applyFont="1" applyBorder="1" applyAlignment="1" applyProtection="1">
      <alignment horizontal="center" vertical="center"/>
    </xf>
    <xf numFmtId="0" fontId="14" fillId="0" borderId="43" xfId="0" applyFont="1" applyFill="1" applyBorder="1" applyAlignment="1" applyProtection="1">
      <alignment horizontal="center" vertical="center" wrapText="1"/>
    </xf>
    <xf numFmtId="0" fontId="14" fillId="15" borderId="43" xfId="0" applyFont="1" applyFill="1" applyBorder="1" applyAlignment="1" applyProtection="1">
      <alignment horizontal="center" vertical="center" wrapText="1"/>
    </xf>
    <xf numFmtId="0" fontId="14" fillId="0" borderId="44" xfId="0" applyFont="1" applyBorder="1" applyAlignment="1" applyProtection="1">
      <alignment horizontal="center" vertical="center" wrapText="1"/>
    </xf>
    <xf numFmtId="0" fontId="11" fillId="0" borderId="0" xfId="0" applyFont="1" applyAlignment="1" applyProtection="1">
      <alignment horizontal="left" vertical="center" wrapText="1" shrinkToFit="1"/>
    </xf>
    <xf numFmtId="0" fontId="33" fillId="13" borderId="1" xfId="0" applyFont="1" applyFill="1" applyBorder="1" applyAlignment="1" applyProtection="1">
      <alignment horizontal="center"/>
    </xf>
    <xf numFmtId="49" fontId="9" fillId="0" borderId="1" xfId="0" applyNumberFormat="1" applyFont="1" applyFill="1" applyBorder="1" applyAlignment="1" applyProtection="1">
      <alignment vertical="center" wrapText="1" shrinkToFit="1"/>
    </xf>
    <xf numFmtId="0" fontId="33" fillId="0" borderId="1" xfId="0" applyFont="1" applyFill="1" applyBorder="1" applyAlignment="1" applyProtection="1">
      <alignment horizontal="center"/>
    </xf>
    <xf numFmtId="0" fontId="33" fillId="0" borderId="1" xfId="0" applyFont="1" applyBorder="1" applyAlignment="1" applyProtection="1">
      <alignment horizontal="center"/>
    </xf>
    <xf numFmtId="0" fontId="33" fillId="14" borderId="1" xfId="0" applyFont="1" applyFill="1" applyBorder="1" applyAlignment="1" applyProtection="1">
      <alignment horizontal="center"/>
    </xf>
    <xf numFmtId="49" fontId="9" fillId="0" borderId="1" xfId="0" applyNumberFormat="1" applyFont="1" applyBorder="1" applyAlignment="1" applyProtection="1">
      <alignment vertical="center" wrapText="1" shrinkToFit="1"/>
    </xf>
    <xf numFmtId="0" fontId="31" fillId="0" borderId="1" xfId="0" applyFont="1" applyBorder="1" applyAlignment="1" applyProtection="1">
      <alignment horizontal="center"/>
    </xf>
    <xf numFmtId="0" fontId="4" fillId="0" borderId="1" xfId="0" applyFont="1" applyBorder="1" applyAlignment="1" applyProtection="1">
      <alignment horizontal="center"/>
    </xf>
    <xf numFmtId="0" fontId="33" fillId="15" borderId="1" xfId="0" applyFont="1" applyFill="1" applyBorder="1" applyAlignment="1" applyProtection="1">
      <alignment horizontal="center"/>
    </xf>
    <xf numFmtId="0" fontId="4" fillId="15" borderId="1" xfId="2" applyFont="1" applyFill="1" applyBorder="1" applyAlignment="1" applyProtection="1">
      <alignment horizontal="center" wrapText="1"/>
    </xf>
    <xf numFmtId="0" fontId="33" fillId="12" borderId="1" xfId="0" applyFont="1" applyFill="1" applyBorder="1" applyAlignment="1" applyProtection="1">
      <alignment horizontal="center"/>
    </xf>
    <xf numFmtId="0" fontId="33" fillId="12" borderId="1" xfId="0" applyFont="1" applyFill="1" applyBorder="1" applyAlignment="1" applyProtection="1">
      <alignment horizontal="center" wrapText="1"/>
    </xf>
    <xf numFmtId="0" fontId="33" fillId="0" borderId="1" xfId="0" applyFont="1" applyFill="1" applyBorder="1" applyAlignment="1" applyProtection="1">
      <alignment horizontal="center" wrapText="1"/>
    </xf>
    <xf numFmtId="0" fontId="33" fillId="14" borderId="0" xfId="0" applyFont="1" applyFill="1" applyAlignment="1" applyProtection="1">
      <alignment horizontal="left"/>
    </xf>
    <xf numFmtId="0" fontId="33" fillId="14" borderId="0" xfId="0" applyFont="1" applyFill="1" applyAlignment="1" applyProtection="1">
      <alignment horizontal="center"/>
    </xf>
    <xf numFmtId="0" fontId="21" fillId="14" borderId="0" xfId="0" applyFont="1" applyFill="1" applyAlignment="1" applyProtection="1">
      <alignment horizontal="center"/>
    </xf>
    <xf numFmtId="0" fontId="34" fillId="14" borderId="1" xfId="0" applyFont="1" applyFill="1" applyBorder="1" applyAlignment="1" applyProtection="1">
      <alignment horizontal="center"/>
    </xf>
    <xf numFmtId="0" fontId="31" fillId="0" borderId="1" xfId="0" applyFont="1" applyFill="1" applyBorder="1" applyAlignment="1" applyProtection="1">
      <alignment horizontal="center" wrapText="1"/>
    </xf>
    <xf numFmtId="0" fontId="31" fillId="0" borderId="1" xfId="0" applyFont="1" applyFill="1" applyBorder="1" applyAlignment="1" applyProtection="1">
      <alignment horizontal="center"/>
    </xf>
    <xf numFmtId="0" fontId="35" fillId="14" borderId="1" xfId="0" applyFont="1" applyFill="1" applyBorder="1" applyAlignment="1" applyProtection="1">
      <alignment horizontal="center"/>
    </xf>
    <xf numFmtId="0" fontId="35" fillId="14" borderId="0" xfId="0" applyFont="1" applyFill="1" applyAlignment="1" applyProtection="1">
      <alignment horizontal="center"/>
    </xf>
    <xf numFmtId="0" fontId="31" fillId="0" borderId="1" xfId="0" applyFont="1" applyBorder="1" applyAlignment="1" applyProtection="1">
      <alignment horizontal="center" wrapText="1"/>
    </xf>
    <xf numFmtId="0" fontId="33" fillId="0" borderId="1" xfId="0" applyFont="1" applyBorder="1" applyAlignment="1" applyProtection="1">
      <alignment horizontal="center" wrapText="1"/>
    </xf>
    <xf numFmtId="0" fontId="33" fillId="0" borderId="1" xfId="0" quotePrefix="1" applyFont="1" applyBorder="1" applyAlignment="1" applyProtection="1">
      <alignment horizontal="center"/>
    </xf>
    <xf numFmtId="49" fontId="9" fillId="15" borderId="1" xfId="0" applyNumberFormat="1" applyFont="1" applyFill="1" applyBorder="1" applyAlignment="1" applyProtection="1">
      <alignment vertical="center" wrapText="1" shrinkToFit="1"/>
    </xf>
    <xf numFmtId="0" fontId="4" fillId="15" borderId="1" xfId="0" applyFont="1" applyFill="1" applyBorder="1" applyAlignment="1" applyProtection="1">
      <alignment horizontal="center"/>
    </xf>
    <xf numFmtId="0" fontId="4" fillId="0" borderId="20" xfId="0" applyFont="1" applyBorder="1" applyAlignment="1" applyProtection="1">
      <alignment horizontal="center"/>
    </xf>
    <xf numFmtId="0" fontId="4" fillId="0" borderId="21" xfId="0" applyFont="1" applyBorder="1" applyAlignment="1" applyProtection="1">
      <alignment horizontal="center"/>
    </xf>
    <xf numFmtId="0" fontId="21" fillId="0" borderId="21" xfId="0" applyFont="1" applyBorder="1" applyAlignment="1" applyProtection="1">
      <alignment horizontal="center" vertical="center"/>
    </xf>
    <xf numFmtId="0" fontId="33" fillId="0" borderId="21" xfId="0" applyFont="1" applyFill="1" applyBorder="1" applyAlignment="1" applyProtection="1">
      <alignment horizontal="center"/>
    </xf>
    <xf numFmtId="0" fontId="34" fillId="0" borderId="22" xfId="0" applyFont="1" applyFill="1" applyBorder="1" applyAlignment="1" applyProtection="1">
      <alignment horizontal="center"/>
    </xf>
    <xf numFmtId="0" fontId="33" fillId="11" borderId="1" xfId="0" applyFont="1" applyFill="1" applyBorder="1" applyAlignment="1" applyProtection="1">
      <alignment horizontal="center" vertical="center"/>
    </xf>
    <xf numFmtId="0" fontId="33" fillId="0" borderId="27" xfId="0" applyFont="1" applyBorder="1" applyAlignment="1" applyProtection="1">
      <alignment horizontal="center"/>
    </xf>
    <xf numFmtId="0" fontId="33" fillId="0" borderId="36" xfId="0" applyFont="1" applyBorder="1" applyAlignment="1" applyProtection="1">
      <alignment horizontal="center" vertical="center"/>
    </xf>
    <xf numFmtId="0" fontId="4" fillId="0" borderId="36" xfId="0" applyFont="1" applyBorder="1" applyAlignment="1" applyProtection="1">
      <alignment horizontal="center" vertical="center"/>
    </xf>
    <xf numFmtId="0" fontId="33" fillId="0" borderId="23" xfId="0" applyFont="1" applyBorder="1" applyAlignment="1" applyProtection="1">
      <alignment horizontal="center" vertical="top"/>
    </xf>
    <xf numFmtId="0" fontId="4" fillId="14" borderId="1" xfId="0" applyFont="1" applyFill="1" applyBorder="1" applyAlignment="1" applyProtection="1">
      <alignment horizontal="center"/>
    </xf>
    <xf numFmtId="0" fontId="4" fillId="0" borderId="1" xfId="0" applyFont="1" applyFill="1" applyBorder="1" applyAlignment="1" applyProtection="1">
      <alignment horizontal="center"/>
    </xf>
    <xf numFmtId="0" fontId="33" fillId="11" borderId="1" xfId="0" applyFont="1" applyFill="1" applyBorder="1" applyAlignment="1" applyProtection="1">
      <alignment horizontal="center" vertical="center" wrapText="1"/>
    </xf>
    <xf numFmtId="0" fontId="21" fillId="11" borderId="1" xfId="0" applyFont="1" applyFill="1" applyBorder="1" applyAlignment="1" applyProtection="1">
      <alignment horizontal="center" vertical="center" wrapText="1"/>
    </xf>
    <xf numFmtId="0" fontId="21" fillId="0" borderId="1" xfId="0" applyFont="1" applyBorder="1" applyAlignment="1" applyProtection="1">
      <alignment horizontal="center" wrapText="1"/>
    </xf>
    <xf numFmtId="0" fontId="36" fillId="14" borderId="1" xfId="2" applyFont="1" applyFill="1" applyBorder="1" applyAlignment="1" applyProtection="1">
      <alignment horizontal="center" wrapText="1"/>
    </xf>
    <xf numFmtId="0" fontId="4" fillId="14" borderId="1" xfId="2" applyFont="1" applyFill="1" applyBorder="1" applyAlignment="1" applyProtection="1">
      <alignment horizontal="center" wrapText="1"/>
    </xf>
    <xf numFmtId="0" fontId="36" fillId="15" borderId="1" xfId="2" applyFont="1" applyFill="1" applyBorder="1" applyAlignment="1" applyProtection="1">
      <alignment horizontal="center" wrapText="1"/>
    </xf>
    <xf numFmtId="0" fontId="37" fillId="14" borderId="1" xfId="0" applyFont="1" applyFill="1" applyBorder="1" applyAlignment="1" applyProtection="1">
      <alignment horizontal="center" wrapText="1"/>
    </xf>
    <xf numFmtId="0" fontId="35" fillId="14" borderId="1" xfId="0" applyFont="1" applyFill="1" applyBorder="1" applyAlignment="1" applyProtection="1">
      <alignment horizontal="center" wrapText="1"/>
    </xf>
    <xf numFmtId="0" fontId="38" fillId="0" borderId="1" xfId="0" applyFont="1" applyBorder="1" applyAlignment="1" applyProtection="1">
      <alignment horizontal="center" wrapText="1"/>
    </xf>
    <xf numFmtId="0" fontId="4" fillId="0" borderId="1" xfId="0" applyFont="1" applyBorder="1" applyAlignment="1" applyProtection="1">
      <alignment horizontal="center" wrapText="1"/>
    </xf>
    <xf numFmtId="0" fontId="36" fillId="14" borderId="1" xfId="1" applyFont="1" applyFill="1" applyBorder="1" applyAlignment="1" applyProtection="1">
      <alignment horizontal="center" wrapText="1"/>
    </xf>
    <xf numFmtId="0" fontId="4" fillId="14" borderId="1" xfId="1" applyFont="1" applyFill="1" applyBorder="1" applyAlignment="1" applyProtection="1">
      <alignment horizontal="center" wrapText="1"/>
    </xf>
    <xf numFmtId="0" fontId="36" fillId="15" borderId="1" xfId="1" applyFont="1" applyFill="1" applyBorder="1" applyAlignment="1" applyProtection="1">
      <alignment horizontal="center" wrapText="1"/>
    </xf>
    <xf numFmtId="0" fontId="4" fillId="15" borderId="1" xfId="1" applyFont="1" applyFill="1" applyBorder="1" applyAlignment="1" applyProtection="1">
      <alignment horizontal="center" wrapText="1"/>
    </xf>
    <xf numFmtId="0" fontId="36" fillId="0" borderId="1" xfId="1" applyFont="1" applyFill="1" applyBorder="1" applyAlignment="1" applyProtection="1">
      <alignment horizontal="center" wrapText="1"/>
    </xf>
    <xf numFmtId="0" fontId="4" fillId="0" borderId="1" xfId="1" applyFont="1" applyFill="1" applyBorder="1" applyAlignment="1" applyProtection="1">
      <alignment horizontal="center" wrapText="1"/>
    </xf>
    <xf numFmtId="0" fontId="4" fillId="14" borderId="1" xfId="0" applyFont="1" applyFill="1" applyBorder="1" applyAlignment="1" applyProtection="1">
      <alignment horizontal="center" wrapText="1"/>
    </xf>
    <xf numFmtId="0" fontId="37" fillId="0" borderId="1" xfId="0" applyFont="1" applyFill="1" applyBorder="1" applyAlignment="1" applyProtection="1">
      <alignment horizontal="center" wrapText="1"/>
    </xf>
    <xf numFmtId="0" fontId="4" fillId="0" borderId="1" xfId="0" applyFont="1" applyFill="1" applyBorder="1" applyAlignment="1" applyProtection="1">
      <alignment horizontal="center" wrapText="1"/>
    </xf>
    <xf numFmtId="0" fontId="38" fillId="0" borderId="1" xfId="0" applyFont="1" applyFill="1" applyBorder="1" applyAlignment="1" applyProtection="1">
      <alignment horizontal="center" wrapText="1"/>
    </xf>
    <xf numFmtId="0" fontId="39" fillId="14" borderId="1" xfId="2" applyFont="1" applyFill="1" applyBorder="1" applyAlignment="1" applyProtection="1">
      <alignment horizontal="center" wrapText="1"/>
    </xf>
    <xf numFmtId="0" fontId="39" fillId="15" borderId="1" xfId="2" applyFont="1" applyFill="1" applyBorder="1" applyAlignment="1" applyProtection="1">
      <alignment horizontal="center" wrapText="1"/>
    </xf>
    <xf numFmtId="0" fontId="38" fillId="14" borderId="1" xfId="0" applyFont="1" applyFill="1" applyBorder="1" applyAlignment="1" applyProtection="1">
      <alignment horizontal="center" wrapText="1"/>
    </xf>
    <xf numFmtId="0" fontId="38" fillId="15" borderId="1" xfId="0" applyFont="1" applyFill="1" applyBorder="1" applyAlignment="1" applyProtection="1">
      <alignment horizontal="center" wrapText="1"/>
    </xf>
    <xf numFmtId="0" fontId="4" fillId="15" borderId="1" xfId="0" applyFont="1" applyFill="1" applyBorder="1" applyAlignment="1" applyProtection="1">
      <alignment horizontal="center" wrapText="1"/>
    </xf>
    <xf numFmtId="0" fontId="58" fillId="0" borderId="57" xfId="0" applyFont="1" applyBorder="1" applyAlignment="1" applyProtection="1">
      <alignment horizontal="left"/>
      <protection locked="0"/>
    </xf>
    <xf numFmtId="0" fontId="74" fillId="0" borderId="57" xfId="0" applyFont="1" applyBorder="1" applyAlignment="1" applyProtection="1">
      <alignment horizontal="left"/>
      <protection locked="0"/>
    </xf>
    <xf numFmtId="0" fontId="70" fillId="0" borderId="0" xfId="0" applyFont="1" applyAlignment="1">
      <alignment horizontal="center" vertical="top"/>
    </xf>
    <xf numFmtId="0" fontId="70" fillId="0" borderId="0" xfId="0" applyFont="1" applyAlignment="1">
      <alignment horizontal="left" vertical="top"/>
    </xf>
    <xf numFmtId="0" fontId="53" fillId="0" borderId="0" xfId="0" applyFont="1" applyAlignment="1">
      <alignment horizontal="left" vertical="top"/>
    </xf>
    <xf numFmtId="0" fontId="70" fillId="0" borderId="0" xfId="0" applyFont="1" applyAlignment="1">
      <alignment horizontal="left" vertical="top" wrapText="1"/>
    </xf>
    <xf numFmtId="49" fontId="71" fillId="0" borderId="0" xfId="0" applyNumberFormat="1" applyFont="1" applyBorder="1" applyAlignment="1" applyProtection="1">
      <alignment horizontal="left" vertical="top"/>
    </xf>
    <xf numFmtId="49" fontId="71" fillId="0" borderId="0" xfId="0" applyNumberFormat="1" applyFont="1" applyBorder="1" applyAlignment="1" applyProtection="1">
      <alignment horizontal="left" vertical="top" wrapText="1"/>
    </xf>
    <xf numFmtId="49" fontId="72" fillId="0" borderId="0" xfId="0" applyNumberFormat="1" applyFont="1" applyBorder="1" applyAlignment="1" applyProtection="1">
      <alignment horizontal="left" vertical="top" wrapText="1"/>
    </xf>
    <xf numFmtId="0" fontId="53" fillId="0" borderId="0" xfId="0" applyFont="1" applyBorder="1" applyAlignment="1" applyProtection="1">
      <alignment horizontal="left" vertical="top"/>
    </xf>
    <xf numFmtId="0" fontId="53" fillId="0" borderId="0" xfId="0" applyFont="1" applyAlignment="1" applyProtection="1">
      <alignment horizontal="left" vertical="top"/>
    </xf>
    <xf numFmtId="49" fontId="73" fillId="0" borderId="0" xfId="0" applyNumberFormat="1" applyFont="1" applyBorder="1" applyAlignment="1" applyProtection="1">
      <alignment horizontal="left" vertical="top"/>
    </xf>
    <xf numFmtId="0" fontId="3" fillId="0" borderId="0" xfId="0" applyFont="1" applyAlignment="1">
      <alignment horizontal="left" vertical="top"/>
    </xf>
    <xf numFmtId="0" fontId="70" fillId="0" borderId="14" xfId="0" applyFont="1" applyBorder="1" applyAlignment="1">
      <alignment horizontal="center" vertical="top"/>
    </xf>
    <xf numFmtId="49" fontId="75" fillId="0" borderId="14" xfId="0" applyNumberFormat="1" applyFont="1" applyBorder="1" applyAlignment="1" applyProtection="1">
      <alignment horizontal="left" vertical="top" wrapText="1"/>
    </xf>
    <xf numFmtId="0" fontId="70" fillId="0" borderId="0" xfId="0" applyFont="1" applyBorder="1" applyAlignment="1">
      <alignment horizontal="center" vertical="top"/>
    </xf>
    <xf numFmtId="49" fontId="75" fillId="0" borderId="0" xfId="0" applyNumberFormat="1" applyFont="1" applyBorder="1" applyAlignment="1" applyProtection="1">
      <alignment horizontal="left" vertical="top" wrapText="1"/>
    </xf>
    <xf numFmtId="0" fontId="78" fillId="0" borderId="0" xfId="0" applyFont="1"/>
    <xf numFmtId="0" fontId="31" fillId="0" borderId="0" xfId="0" applyFont="1"/>
    <xf numFmtId="2" fontId="0" fillId="0" borderId="31" xfId="0" applyNumberFormat="1" applyFill="1" applyBorder="1" applyAlignment="1" applyProtection="1">
      <alignment vertical="center"/>
    </xf>
    <xf numFmtId="0" fontId="58" fillId="0" borderId="57" xfId="0" applyFont="1" applyBorder="1" applyAlignment="1" applyProtection="1">
      <alignment horizontal="left"/>
      <protection locked="0"/>
    </xf>
    <xf numFmtId="0" fontId="61" fillId="5" borderId="1" xfId="0" applyFont="1" applyFill="1" applyBorder="1" applyAlignment="1" applyProtection="1">
      <alignment horizontal="center" vertical="center"/>
    </xf>
    <xf numFmtId="0" fontId="0" fillId="0" borderId="0" xfId="0" applyAlignment="1" applyProtection="1">
      <alignment vertical="center"/>
    </xf>
    <xf numFmtId="0" fontId="0" fillId="0" borderId="0" xfId="0" applyAlignment="1" applyProtection="1">
      <alignment horizontal="left"/>
    </xf>
    <xf numFmtId="0" fontId="11" fillId="0" borderId="0" xfId="0" applyFont="1" applyBorder="1" applyAlignment="1" applyProtection="1">
      <alignment vertical="top" wrapText="1"/>
    </xf>
    <xf numFmtId="0" fontId="11" fillId="0" borderId="0" xfId="0" applyFont="1" applyBorder="1" applyAlignment="1" applyProtection="1">
      <alignment horizontal="center" vertical="top" wrapText="1"/>
    </xf>
    <xf numFmtId="0" fontId="65" fillId="0" borderId="0" xfId="0" applyFont="1" applyAlignment="1" applyProtection="1">
      <alignment horizontal="center"/>
    </xf>
    <xf numFmtId="0" fontId="66" fillId="15" borderId="0" xfId="0" applyFont="1" applyFill="1" applyAlignment="1" applyProtection="1">
      <alignment vertical="center"/>
    </xf>
    <xf numFmtId="0" fontId="65" fillId="15" borderId="0" xfId="0" applyFont="1" applyFill="1" applyAlignment="1" applyProtection="1">
      <alignment vertical="center"/>
    </xf>
    <xf numFmtId="0" fontId="65" fillId="15" borderId="0" xfId="0" applyFont="1" applyFill="1" applyProtection="1"/>
    <xf numFmtId="0" fontId="65" fillId="0" borderId="0" xfId="0" applyFont="1" applyProtection="1"/>
    <xf numFmtId="0" fontId="63" fillId="0" borderId="0" xfId="0" applyFont="1" applyProtection="1"/>
    <xf numFmtId="0" fontId="65" fillId="0" borderId="0" xfId="0" applyFont="1" applyAlignment="1" applyProtection="1">
      <alignment horizontal="left"/>
    </xf>
    <xf numFmtId="0" fontId="64" fillId="15" borderId="0" xfId="0" applyFont="1" applyFill="1" applyAlignment="1" applyProtection="1"/>
    <xf numFmtId="0" fontId="65" fillId="15" borderId="0" xfId="0" applyFont="1" applyFill="1" applyAlignment="1" applyProtection="1"/>
    <xf numFmtId="0" fontId="65" fillId="15" borderId="0" xfId="0" applyFont="1" applyFill="1" applyAlignment="1" applyProtection="1">
      <alignment wrapText="1"/>
    </xf>
    <xf numFmtId="0" fontId="68" fillId="0" borderId="23" xfId="0" applyFont="1" applyBorder="1" applyAlignment="1" applyProtection="1">
      <alignment horizontal="center" vertical="center"/>
    </xf>
    <xf numFmtId="0" fontId="25" fillId="0" borderId="0" xfId="0" applyFont="1" applyAlignment="1">
      <alignment horizontal="left"/>
    </xf>
    <xf numFmtId="0" fontId="80" fillId="2" borderId="1" xfId="0" applyFont="1" applyFill="1" applyBorder="1" applyAlignment="1" applyProtection="1">
      <alignment horizontal="center" vertical="center" wrapText="1"/>
    </xf>
    <xf numFmtId="0" fontId="81" fillId="0" borderId="14" xfId="0" applyFont="1" applyBorder="1" applyAlignment="1">
      <alignment horizontal="center" vertical="top"/>
    </xf>
    <xf numFmtId="49" fontId="81" fillId="0" borderId="14" xfId="0" applyNumberFormat="1" applyFont="1" applyBorder="1" applyAlignment="1" applyProtection="1">
      <alignment horizontal="left" vertical="top" wrapText="1"/>
    </xf>
    <xf numFmtId="0" fontId="82" fillId="0" borderId="0" xfId="0" applyFont="1" applyBorder="1" applyAlignment="1" applyProtection="1">
      <alignment horizontal="left" vertical="top"/>
    </xf>
    <xf numFmtId="0" fontId="81" fillId="0" borderId="0" xfId="0" applyFont="1" applyAlignment="1">
      <alignment horizontal="left" vertical="top"/>
    </xf>
    <xf numFmtId="49" fontId="77" fillId="0" borderId="14" xfId="0" applyNumberFormat="1" applyFont="1" applyBorder="1" applyAlignment="1" applyProtection="1">
      <alignment horizontal="left" vertical="top" wrapText="1"/>
    </xf>
    <xf numFmtId="0" fontId="83" fillId="0" borderId="0" xfId="0" applyFont="1" applyAlignment="1">
      <alignment horizontal="left" vertical="top"/>
    </xf>
    <xf numFmtId="1" fontId="4" fillId="4" borderId="50" xfId="0" applyNumberFormat="1" applyFont="1" applyFill="1" applyBorder="1" applyAlignment="1" applyProtection="1">
      <alignment vertical="center"/>
      <protection hidden="1"/>
    </xf>
    <xf numFmtId="1" fontId="4" fillId="4" borderId="52" xfId="0" applyNumberFormat="1" applyFont="1" applyFill="1" applyBorder="1" applyAlignment="1" applyProtection="1">
      <alignment vertical="center"/>
      <protection hidden="1"/>
    </xf>
    <xf numFmtId="1" fontId="4" fillId="0" borderId="16" xfId="0" applyNumberFormat="1" applyFont="1" applyFill="1" applyBorder="1" applyAlignment="1" applyProtection="1">
      <alignment vertical="center"/>
      <protection hidden="1"/>
    </xf>
    <xf numFmtId="1" fontId="6" fillId="4" borderId="22" xfId="0" applyNumberFormat="1" applyFont="1" applyFill="1" applyBorder="1" applyAlignment="1" applyProtection="1">
      <alignment vertical="center"/>
      <protection hidden="1"/>
    </xf>
    <xf numFmtId="1" fontId="4" fillId="4" borderId="54" xfId="0" applyNumberFormat="1" applyFont="1" applyFill="1" applyBorder="1" applyAlignment="1" applyProtection="1">
      <alignment vertical="center"/>
      <protection hidden="1"/>
    </xf>
    <xf numFmtId="0" fontId="70" fillId="0" borderId="14" xfId="5" applyFont="1" applyBorder="1" applyAlignment="1">
      <alignment horizontal="center" vertical="top"/>
    </xf>
    <xf numFmtId="0" fontId="53" fillId="0" borderId="14" xfId="5" applyFont="1" applyBorder="1" applyAlignment="1">
      <alignment horizontal="left" vertical="top" wrapText="1"/>
    </xf>
    <xf numFmtId="0" fontId="70" fillId="0" borderId="0" xfId="5" applyFont="1" applyAlignment="1">
      <alignment horizontal="left" vertical="top"/>
    </xf>
    <xf numFmtId="49" fontId="53" fillId="0" borderId="14" xfId="5" applyNumberFormat="1" applyFont="1" applyBorder="1" applyAlignment="1" applyProtection="1">
      <alignment horizontal="left" vertical="top" wrapText="1"/>
    </xf>
    <xf numFmtId="0" fontId="9" fillId="0" borderId="5" xfId="0" applyFont="1" applyBorder="1" applyAlignment="1" applyProtection="1">
      <alignment horizontal="left" vertical="center" shrinkToFit="1"/>
      <protection locked="0"/>
    </xf>
    <xf numFmtId="0" fontId="9" fillId="0" borderId="12" xfId="0" applyFont="1" applyBorder="1" applyAlignment="1" applyProtection="1">
      <alignment horizontal="left" vertical="center" shrinkToFit="1"/>
      <protection locked="0"/>
    </xf>
    <xf numFmtId="0" fontId="18" fillId="15" borderId="1" xfId="0" applyFont="1" applyFill="1" applyBorder="1" applyAlignment="1" applyProtection="1">
      <alignment vertical="center" wrapText="1"/>
    </xf>
    <xf numFmtId="0" fontId="16" fillId="0" borderId="1" xfId="2" applyFont="1" applyFill="1" applyBorder="1" applyAlignment="1" applyProtection="1">
      <alignment horizontal="center" vertical="center" wrapText="1"/>
    </xf>
    <xf numFmtId="0" fontId="17" fillId="10" borderId="1" xfId="3" applyFont="1" applyBorder="1" applyAlignment="1" applyProtection="1">
      <alignment horizontal="left" vertical="center" wrapText="1"/>
    </xf>
    <xf numFmtId="0" fontId="9" fillId="15" borderId="23" xfId="2" applyFont="1" applyFill="1" applyBorder="1" applyAlignment="1" applyProtection="1">
      <alignment vertical="center" wrapText="1"/>
    </xf>
    <xf numFmtId="0" fontId="9" fillId="15" borderId="1" xfId="2" applyFont="1" applyFill="1" applyBorder="1" applyAlignment="1" applyProtection="1">
      <alignment vertical="center" wrapText="1"/>
    </xf>
    <xf numFmtId="0" fontId="18" fillId="0" borderId="1" xfId="0" applyFont="1" applyBorder="1" applyAlignment="1" applyProtection="1">
      <alignment vertical="center" wrapText="1"/>
    </xf>
    <xf numFmtId="0" fontId="15" fillId="11" borderId="20" xfId="0" applyFont="1" applyFill="1" applyBorder="1" applyAlignment="1" applyProtection="1">
      <alignment horizontal="center" vertical="center" wrapText="1"/>
    </xf>
    <xf numFmtId="0" fontId="15" fillId="12" borderId="1" xfId="2" applyFont="1" applyFill="1" applyBorder="1" applyAlignment="1" applyProtection="1">
      <alignment horizontal="center" vertical="center" wrapText="1"/>
    </xf>
    <xf numFmtId="0" fontId="16" fillId="0" borderId="20" xfId="2" applyFont="1" applyFill="1" applyBorder="1" applyAlignment="1" applyProtection="1">
      <alignment horizontal="center" vertical="center" wrapText="1"/>
    </xf>
    <xf numFmtId="0" fontId="11" fillId="13" borderId="1" xfId="2" applyFont="1" applyFill="1" applyBorder="1" applyAlignment="1" applyProtection="1">
      <alignment horizontal="left" vertical="center" wrapText="1"/>
    </xf>
    <xf numFmtId="0" fontId="9" fillId="0" borderId="1" xfId="2" applyFont="1" applyFill="1" applyBorder="1" applyAlignment="1" applyProtection="1">
      <alignment vertical="center" wrapText="1"/>
    </xf>
    <xf numFmtId="0" fontId="11" fillId="14" borderId="27" xfId="2" applyFont="1" applyFill="1" applyBorder="1" applyAlignment="1" applyProtection="1">
      <alignment horizontal="left" vertical="center" wrapText="1"/>
    </xf>
    <xf numFmtId="0" fontId="11" fillId="14" borderId="36" xfId="2" applyFont="1" applyFill="1" applyBorder="1" applyAlignment="1" applyProtection="1">
      <alignment horizontal="left" vertical="center" wrapText="1"/>
    </xf>
    <xf numFmtId="0" fontId="9" fillId="15" borderId="1" xfId="2" applyFont="1" applyFill="1" applyBorder="1" applyAlignment="1" applyProtection="1">
      <alignment vertical="center" wrapText="1" readingOrder="1"/>
    </xf>
    <xf numFmtId="0" fontId="15" fillId="12" borderId="36" xfId="2" applyFont="1" applyFill="1" applyBorder="1" applyAlignment="1" applyProtection="1">
      <alignment horizontal="center" vertical="center" wrapText="1"/>
    </xf>
    <xf numFmtId="0" fontId="18" fillId="0" borderId="23" xfId="0" applyFont="1" applyBorder="1" applyAlignment="1" applyProtection="1">
      <alignment vertical="center" wrapText="1"/>
    </xf>
    <xf numFmtId="0" fontId="17" fillId="14" borderId="1" xfId="0" applyFont="1" applyFill="1" applyBorder="1" applyAlignment="1" applyProtection="1">
      <alignment horizontal="left" vertical="center" wrapText="1"/>
    </xf>
    <xf numFmtId="0" fontId="11" fillId="14" borderId="1" xfId="2" applyFont="1" applyFill="1" applyBorder="1" applyAlignment="1" applyProtection="1">
      <alignment horizontal="left" vertical="center" wrapText="1"/>
    </xf>
    <xf numFmtId="0" fontId="18" fillId="0" borderId="1" xfId="0" applyFont="1" applyFill="1" applyBorder="1" applyAlignment="1" applyProtection="1">
      <alignment vertical="center" wrapText="1"/>
    </xf>
    <xf numFmtId="0" fontId="17" fillId="14" borderId="27" xfId="0" applyFont="1" applyFill="1" applyBorder="1" applyAlignment="1" applyProtection="1">
      <alignment horizontal="left" vertical="center" wrapText="1"/>
    </xf>
    <xf numFmtId="0" fontId="18" fillId="15" borderId="1" xfId="3" applyFont="1" applyFill="1" applyBorder="1" applyAlignment="1" applyProtection="1">
      <alignment horizontal="left" vertical="center" wrapText="1"/>
    </xf>
    <xf numFmtId="0" fontId="15" fillId="12" borderId="1" xfId="0" applyFont="1" applyFill="1" applyBorder="1" applyAlignment="1" applyProtection="1">
      <alignment horizontal="center" vertical="center" wrapText="1"/>
    </xf>
    <xf numFmtId="0" fontId="11" fillId="14" borderId="1" xfId="0" applyFont="1" applyFill="1" applyBorder="1" applyAlignment="1" applyProtection="1">
      <alignment horizontal="left" vertical="center" wrapText="1"/>
    </xf>
    <xf numFmtId="0" fontId="9" fillId="0" borderId="1" xfId="0" applyFont="1" applyFill="1" applyBorder="1" applyAlignment="1" applyProtection="1">
      <alignment vertical="center" wrapText="1"/>
    </xf>
    <xf numFmtId="0" fontId="11" fillId="14" borderId="36" xfId="0" applyFont="1" applyFill="1" applyBorder="1" applyAlignment="1" applyProtection="1">
      <alignment horizontal="left" vertical="center" wrapText="1"/>
    </xf>
    <xf numFmtId="0" fontId="15" fillId="11" borderId="27" xfId="1" applyFont="1" applyFill="1" applyBorder="1" applyAlignment="1" applyProtection="1">
      <alignment horizontal="center" vertical="center" wrapText="1"/>
    </xf>
    <xf numFmtId="0" fontId="19" fillId="0" borderId="1" xfId="2" applyFont="1" applyFill="1" applyBorder="1" applyAlignment="1" applyProtection="1">
      <alignment horizontal="center" vertical="center" wrapText="1"/>
    </xf>
    <xf numFmtId="0" fontId="19" fillId="0" borderId="27" xfId="2" applyFont="1" applyFill="1" applyBorder="1" applyAlignment="1" applyProtection="1">
      <alignment horizontal="center" vertical="center" wrapText="1"/>
    </xf>
    <xf numFmtId="49" fontId="19" fillId="0" borderId="36" xfId="2" applyNumberFormat="1" applyFont="1" applyFill="1" applyBorder="1" applyAlignment="1" applyProtection="1">
      <alignment horizontal="center" vertical="center" wrapText="1"/>
    </xf>
    <xf numFmtId="49" fontId="19" fillId="0" borderId="23" xfId="2" applyNumberFormat="1" applyFont="1" applyFill="1" applyBorder="1" applyAlignment="1" applyProtection="1">
      <alignment horizontal="center" vertical="center" wrapText="1"/>
    </xf>
    <xf numFmtId="0" fontId="9" fillId="0" borderId="1" xfId="3" applyFont="1" applyFill="1" applyBorder="1" applyAlignment="1" applyProtection="1">
      <alignment vertical="center" wrapText="1"/>
    </xf>
    <xf numFmtId="0" fontId="9" fillId="0" borderId="1" xfId="0" applyFont="1" applyBorder="1" applyAlignment="1" applyProtection="1">
      <alignment vertical="center" wrapText="1"/>
    </xf>
    <xf numFmtId="0" fontId="15" fillId="11" borderId="1" xfId="1" applyFont="1" applyFill="1" applyBorder="1" applyAlignment="1" applyProtection="1">
      <alignment horizontal="center" vertical="center" wrapText="1"/>
    </xf>
    <xf numFmtId="0" fontId="11" fillId="14" borderId="1" xfId="1" applyFont="1" applyFill="1" applyBorder="1" applyAlignment="1" applyProtection="1">
      <alignment horizontal="left" vertical="center" wrapText="1"/>
    </xf>
    <xf numFmtId="0" fontId="9" fillId="15" borderId="1" xfId="1" applyFont="1" applyFill="1" applyBorder="1" applyAlignment="1" applyProtection="1">
      <alignment vertical="center" wrapText="1"/>
    </xf>
    <xf numFmtId="0" fontId="11" fillId="14" borderId="36" xfId="1" applyFont="1" applyFill="1" applyBorder="1" applyAlignment="1" applyProtection="1">
      <alignment horizontal="left" vertical="center" wrapText="1"/>
    </xf>
    <xf numFmtId="0" fontId="9" fillId="15" borderId="1" xfId="0" applyFont="1" applyFill="1" applyBorder="1" applyAlignment="1" applyProtection="1">
      <alignment vertical="center" wrapText="1"/>
    </xf>
    <xf numFmtId="0" fontId="9" fillId="0" borderId="0" xfId="0" applyFont="1" applyAlignment="1" applyProtection="1">
      <alignment vertical="center" wrapText="1"/>
    </xf>
    <xf numFmtId="1" fontId="8" fillId="0" borderId="9" xfId="0" applyNumberFormat="1" applyFont="1" applyBorder="1" applyAlignment="1" applyProtection="1">
      <alignment horizontal="center" vertical="center" wrapText="1"/>
      <protection locked="0"/>
    </xf>
    <xf numFmtId="1" fontId="8" fillId="0" borderId="10" xfId="0" applyNumberFormat="1" applyFont="1" applyBorder="1" applyAlignment="1" applyProtection="1">
      <alignment horizontal="center" vertical="center" wrapText="1"/>
      <protection locked="0"/>
    </xf>
    <xf numFmtId="1" fontId="8" fillId="0" borderId="11" xfId="0" applyNumberFormat="1" applyFont="1" applyBorder="1" applyAlignment="1" applyProtection="1">
      <alignment horizontal="center" vertical="center" wrapText="1"/>
      <protection locked="0"/>
    </xf>
    <xf numFmtId="1" fontId="8" fillId="0" borderId="13" xfId="0" applyNumberFormat="1" applyFont="1" applyBorder="1" applyAlignment="1" applyProtection="1">
      <alignment horizontal="center" vertical="center" wrapText="1"/>
      <protection locked="0"/>
    </xf>
    <xf numFmtId="1" fontId="8" fillId="0" borderId="14" xfId="0" applyNumberFormat="1" applyFont="1" applyBorder="1" applyAlignment="1" applyProtection="1">
      <alignment horizontal="center" vertical="center" wrapText="1"/>
      <protection locked="0"/>
    </xf>
    <xf numFmtId="1" fontId="8" fillId="0" borderId="15" xfId="0" applyNumberFormat="1" applyFont="1" applyBorder="1" applyAlignment="1" applyProtection="1">
      <alignment horizontal="center" vertical="center" wrapText="1"/>
      <protection locked="0"/>
    </xf>
    <xf numFmtId="1" fontId="8" fillId="0" borderId="33" xfId="0" applyNumberFormat="1" applyFont="1" applyBorder="1" applyAlignment="1" applyProtection="1">
      <alignment horizontal="center" vertical="center" wrapText="1"/>
      <protection locked="0"/>
    </xf>
    <xf numFmtId="1" fontId="8" fillId="0" borderId="34" xfId="0" applyNumberFormat="1" applyFont="1" applyBorder="1" applyAlignment="1" applyProtection="1">
      <alignment horizontal="center" vertical="center" wrapText="1"/>
      <protection locked="0"/>
    </xf>
    <xf numFmtId="1" fontId="8" fillId="0" borderId="35" xfId="0" applyNumberFormat="1" applyFont="1" applyBorder="1" applyAlignment="1" applyProtection="1">
      <alignment horizontal="center" vertical="center" wrapText="1"/>
      <protection locked="0"/>
    </xf>
    <xf numFmtId="1" fontId="11" fillId="0" borderId="8" xfId="0" applyNumberFormat="1" applyFont="1" applyBorder="1" applyAlignment="1" applyProtection="1">
      <alignment horizontal="center" vertical="center" wrapText="1"/>
      <protection locked="0"/>
    </xf>
    <xf numFmtId="1" fontId="11" fillId="0" borderId="11" xfId="0" applyNumberFormat="1" applyFont="1" applyBorder="1" applyAlignment="1" applyProtection="1">
      <alignment horizontal="center" vertical="center" wrapText="1"/>
      <protection locked="0"/>
    </xf>
    <xf numFmtId="1" fontId="11" fillId="0" borderId="35" xfId="0" applyNumberFormat="1" applyFont="1" applyBorder="1" applyAlignment="1" applyProtection="1">
      <alignment horizontal="center" vertical="center" wrapText="1"/>
      <protection locked="0"/>
    </xf>
    <xf numFmtId="1" fontId="11" fillId="0" borderId="19" xfId="0" applyNumberFormat="1" applyFont="1" applyBorder="1" applyAlignment="1" applyProtection="1">
      <alignment horizontal="center" vertical="center" wrapText="1"/>
      <protection locked="0"/>
    </xf>
    <xf numFmtId="1" fontId="8" fillId="0" borderId="6" xfId="0" applyNumberFormat="1" applyFont="1" applyBorder="1" applyAlignment="1" applyProtection="1">
      <alignment horizontal="center" vertical="center" wrapText="1"/>
      <protection locked="0"/>
    </xf>
    <xf numFmtId="1" fontId="8" fillId="0" borderId="7" xfId="0" applyNumberFormat="1" applyFont="1" applyBorder="1" applyAlignment="1" applyProtection="1">
      <alignment horizontal="center" vertical="center" wrapText="1"/>
      <protection locked="0"/>
    </xf>
    <xf numFmtId="1" fontId="8" fillId="0" borderId="8" xfId="0" applyNumberFormat="1" applyFont="1" applyBorder="1" applyAlignment="1" applyProtection="1">
      <alignment horizontal="center" vertical="center" wrapText="1"/>
      <protection locked="0"/>
    </xf>
    <xf numFmtId="1" fontId="8" fillId="0" borderId="17" xfId="0" applyNumberFormat="1" applyFont="1" applyBorder="1" applyAlignment="1" applyProtection="1">
      <alignment horizontal="center" vertical="center" wrapText="1"/>
      <protection locked="0"/>
    </xf>
    <xf numFmtId="1" fontId="8" fillId="0" borderId="18" xfId="0" applyNumberFormat="1" applyFont="1" applyBorder="1" applyAlignment="1" applyProtection="1">
      <alignment horizontal="center" vertical="center" wrapText="1"/>
      <protection locked="0"/>
    </xf>
    <xf numFmtId="1" fontId="8" fillId="0" borderId="19" xfId="0" applyNumberFormat="1" applyFont="1" applyBorder="1" applyAlignment="1" applyProtection="1">
      <alignment horizontal="center" vertical="center" wrapText="1"/>
      <protection locked="0"/>
    </xf>
    <xf numFmtId="1" fontId="12" fillId="7" borderId="1" xfId="0" applyNumberFormat="1" applyFont="1" applyFill="1" applyBorder="1" applyAlignment="1" applyProtection="1">
      <alignment horizontal="center" vertical="center" wrapText="1"/>
      <protection hidden="1"/>
    </xf>
    <xf numFmtId="0" fontId="0" fillId="18" borderId="23" xfId="0" applyFill="1" applyBorder="1" applyAlignment="1" applyProtection="1">
      <alignment horizontal="center" vertical="center"/>
      <protection hidden="1"/>
    </xf>
    <xf numFmtId="0" fontId="0" fillId="18" borderId="36" xfId="0" applyFill="1" applyBorder="1" applyAlignment="1" applyProtection="1">
      <alignment horizontal="center" vertical="center"/>
      <protection hidden="1"/>
    </xf>
    <xf numFmtId="1" fontId="12" fillId="6" borderId="2" xfId="0" applyNumberFormat="1" applyFont="1" applyFill="1" applyBorder="1" applyAlignment="1" applyProtection="1">
      <alignment horizontal="center" vertical="center" wrapText="1"/>
      <protection hidden="1"/>
    </xf>
    <xf numFmtId="1" fontId="12" fillId="6" borderId="1" xfId="0" applyNumberFormat="1" applyFont="1" applyFill="1" applyBorder="1" applyAlignment="1" applyProtection="1">
      <alignment horizontal="center" vertical="center" wrapText="1"/>
      <protection hidden="1"/>
    </xf>
    <xf numFmtId="0" fontId="7" fillId="7" borderId="1" xfId="0" applyFont="1" applyFill="1" applyBorder="1" applyAlignment="1" applyProtection="1">
      <alignment vertical="center" wrapText="1"/>
    </xf>
    <xf numFmtId="0" fontId="7" fillId="6" borderId="1" xfId="0" applyFont="1" applyFill="1" applyBorder="1" applyAlignment="1" applyProtection="1">
      <alignment vertical="center" wrapText="1"/>
    </xf>
    <xf numFmtId="0" fontId="6" fillId="18" borderId="23" xfId="0" applyFont="1" applyFill="1" applyBorder="1" applyAlignment="1" applyProtection="1">
      <alignment vertical="center" wrapText="1"/>
    </xf>
    <xf numFmtId="1" fontId="12" fillId="17" borderId="1" xfId="0" applyNumberFormat="1" applyFont="1" applyFill="1" applyBorder="1" applyAlignment="1" applyProtection="1">
      <alignment horizontal="center" vertical="center" wrapText="1"/>
      <protection hidden="1"/>
    </xf>
    <xf numFmtId="0" fontId="9" fillId="0" borderId="29" xfId="0" applyFont="1" applyBorder="1" applyAlignment="1" applyProtection="1">
      <alignment horizontal="left" vertical="center" shrinkToFit="1"/>
      <protection locked="0"/>
    </xf>
    <xf numFmtId="0" fontId="9" fillId="0" borderId="30" xfId="0" applyFont="1" applyBorder="1" applyAlignment="1" applyProtection="1">
      <alignment horizontal="left" vertical="center" shrinkToFit="1"/>
      <protection locked="0"/>
    </xf>
    <xf numFmtId="0" fontId="9" fillId="0" borderId="16" xfId="0" applyFont="1" applyBorder="1" applyAlignment="1" applyProtection="1">
      <alignment horizontal="left" vertical="center" shrinkToFit="1"/>
      <protection locked="0"/>
    </xf>
    <xf numFmtId="0" fontId="9" fillId="0" borderId="37" xfId="0" applyFont="1" applyBorder="1" applyAlignment="1" applyProtection="1">
      <alignment horizontal="left" vertical="center" shrinkToFit="1"/>
      <protection locked="0"/>
    </xf>
    <xf numFmtId="0" fontId="9" fillId="0" borderId="32" xfId="0" applyFont="1" applyBorder="1" applyAlignment="1" applyProtection="1">
      <alignment horizontal="left" vertical="center" shrinkToFit="1"/>
      <protection locked="0"/>
    </xf>
    <xf numFmtId="0" fontId="9" fillId="0" borderId="31" xfId="0" applyFont="1" applyBorder="1" applyAlignment="1" applyProtection="1">
      <alignment horizontal="left" vertical="center" shrinkToFit="1"/>
      <protection locked="0"/>
    </xf>
    <xf numFmtId="0" fontId="9" fillId="0" borderId="28" xfId="0" applyFont="1" applyBorder="1" applyAlignment="1" applyProtection="1">
      <alignment horizontal="left" vertical="center" shrinkToFit="1"/>
      <protection locked="0"/>
    </xf>
    <xf numFmtId="0" fontId="0" fillId="0" borderId="31" xfId="0" applyFill="1" applyBorder="1" applyAlignment="1" applyProtection="1">
      <alignment horizontal="right" vertical="center"/>
      <protection hidden="1"/>
    </xf>
    <xf numFmtId="2" fontId="4" fillId="0" borderId="54" xfId="0" applyNumberFormat="1" applyFont="1" applyFill="1" applyBorder="1" applyAlignment="1" applyProtection="1">
      <alignment horizontal="right" vertical="center"/>
      <protection hidden="1"/>
    </xf>
    <xf numFmtId="0" fontId="58" fillId="0" borderId="57" xfId="0" applyFont="1" applyBorder="1" applyAlignment="1" applyProtection="1">
      <alignment horizontal="left"/>
      <protection locked="0"/>
    </xf>
    <xf numFmtId="0" fontId="22" fillId="16" borderId="0" xfId="0" applyFont="1" applyFill="1" applyAlignment="1" applyProtection="1">
      <alignment horizontal="center" vertical="center"/>
    </xf>
    <xf numFmtId="0" fontId="58" fillId="0" borderId="57" xfId="0" applyFont="1" applyBorder="1" applyAlignment="1" applyProtection="1">
      <alignment horizontal="left"/>
      <protection locked="0"/>
    </xf>
    <xf numFmtId="0" fontId="58" fillId="0" borderId="59" xfId="0" applyFont="1" applyBorder="1" applyAlignment="1" applyProtection="1">
      <alignment horizontal="left"/>
      <protection locked="0"/>
    </xf>
    <xf numFmtId="0" fontId="58" fillId="0" borderId="60" xfId="0" applyFont="1" applyBorder="1" applyAlignment="1" applyProtection="1">
      <alignment horizontal="left"/>
      <protection locked="0"/>
    </xf>
    <xf numFmtId="0" fontId="58" fillId="0" borderId="61" xfId="0" applyFont="1" applyBorder="1" applyAlignment="1" applyProtection="1">
      <alignment horizontal="left"/>
      <protection locked="0"/>
    </xf>
    <xf numFmtId="0" fontId="58" fillId="0" borderId="59" xfId="0" applyFont="1" applyBorder="1" applyAlignment="1" applyProtection="1">
      <alignment horizontal="center"/>
      <protection locked="0"/>
    </xf>
    <xf numFmtId="0" fontId="58" fillId="0" borderId="60" xfId="0" applyFont="1" applyBorder="1" applyAlignment="1" applyProtection="1">
      <alignment horizontal="center"/>
      <protection locked="0"/>
    </xf>
    <xf numFmtId="0" fontId="58" fillId="0" borderId="61" xfId="0" applyFont="1" applyBorder="1" applyAlignment="1" applyProtection="1">
      <alignment horizontal="center"/>
      <protection locked="0"/>
    </xf>
    <xf numFmtId="0" fontId="7" fillId="4" borderId="20" xfId="0" applyFont="1" applyFill="1" applyBorder="1" applyAlignment="1" applyProtection="1">
      <alignment horizontal="left" vertical="center" wrapText="1"/>
    </xf>
    <xf numFmtId="0" fontId="7" fillId="4" borderId="22" xfId="0" applyFont="1" applyFill="1" applyBorder="1" applyAlignment="1" applyProtection="1">
      <alignment horizontal="left" vertical="center" wrapText="1"/>
    </xf>
    <xf numFmtId="0" fontId="22" fillId="23" borderId="0" xfId="0" applyFont="1" applyFill="1" applyBorder="1" applyAlignment="1" applyProtection="1">
      <alignment horizontal="center" vertical="center"/>
    </xf>
    <xf numFmtId="0" fontId="32" fillId="0" borderId="29" xfId="0" applyFont="1" applyBorder="1" applyAlignment="1" applyProtection="1">
      <alignment horizontal="left" vertical="center"/>
    </xf>
    <xf numFmtId="0" fontId="32" fillId="0" borderId="56" xfId="0" applyFont="1" applyBorder="1" applyAlignment="1" applyProtection="1">
      <alignment horizontal="left" vertical="center"/>
    </xf>
    <xf numFmtId="2" fontId="4" fillId="4" borderId="28" xfId="0" applyNumberFormat="1" applyFont="1" applyFill="1" applyBorder="1" applyAlignment="1" applyProtection="1">
      <alignment horizontal="right" vertical="center"/>
      <protection hidden="1"/>
    </xf>
    <xf numFmtId="2" fontId="4" fillId="4" borderId="50" xfId="0" applyNumberFormat="1" applyFont="1" applyFill="1" applyBorder="1" applyAlignment="1" applyProtection="1">
      <alignment horizontal="right" vertical="center"/>
      <protection hidden="1"/>
    </xf>
    <xf numFmtId="0" fontId="32" fillId="0" borderId="30" xfId="0" applyFont="1" applyBorder="1" applyAlignment="1" applyProtection="1">
      <alignment horizontal="left" vertical="center"/>
    </xf>
    <xf numFmtId="0" fontId="32" fillId="0" borderId="52" xfId="0" applyFont="1" applyBorder="1" applyAlignment="1" applyProtection="1">
      <alignment horizontal="left" vertical="center"/>
    </xf>
    <xf numFmtId="2" fontId="4" fillId="4" borderId="30" xfId="0" applyNumberFormat="1" applyFont="1" applyFill="1" applyBorder="1" applyAlignment="1" applyProtection="1">
      <alignment horizontal="right" vertical="center"/>
      <protection hidden="1"/>
    </xf>
    <xf numFmtId="2" fontId="4" fillId="4" borderId="52" xfId="0" applyNumberFormat="1" applyFont="1" applyFill="1" applyBorder="1" applyAlignment="1" applyProtection="1">
      <alignment horizontal="right" vertical="center"/>
      <protection hidden="1"/>
    </xf>
    <xf numFmtId="0" fontId="32" fillId="0" borderId="31" xfId="0" applyFont="1" applyBorder="1" applyAlignment="1" applyProtection="1">
      <alignment horizontal="left" vertical="center"/>
    </xf>
    <xf numFmtId="0" fontId="32" fillId="0" borderId="54" xfId="0" applyFont="1" applyBorder="1" applyAlignment="1" applyProtection="1">
      <alignment horizontal="left" vertical="center"/>
    </xf>
    <xf numFmtId="0" fontId="53" fillId="4" borderId="20" xfId="0" applyFont="1" applyFill="1" applyBorder="1" applyAlignment="1" applyProtection="1">
      <alignment horizontal="left" vertical="center"/>
    </xf>
    <xf numFmtId="0" fontId="53" fillId="4" borderId="22" xfId="0" applyFont="1" applyFill="1" applyBorder="1" applyAlignment="1" applyProtection="1">
      <alignment horizontal="left" vertical="center"/>
    </xf>
    <xf numFmtId="2" fontId="6" fillId="4" borderId="20" xfId="0" applyNumberFormat="1" applyFont="1" applyFill="1" applyBorder="1" applyAlignment="1" applyProtection="1">
      <alignment horizontal="right" vertical="center"/>
      <protection hidden="1"/>
    </xf>
    <xf numFmtId="2" fontId="6" fillId="4" borderId="22" xfId="0" applyNumberFormat="1" applyFont="1" applyFill="1" applyBorder="1" applyAlignment="1" applyProtection="1">
      <alignment horizontal="right" vertical="center"/>
      <protection hidden="1"/>
    </xf>
    <xf numFmtId="0" fontId="30" fillId="0" borderId="40" xfId="0" applyFont="1" applyFill="1" applyBorder="1" applyAlignment="1" applyProtection="1">
      <alignment horizontal="center" vertical="center"/>
    </xf>
    <xf numFmtId="0" fontId="29" fillId="0" borderId="41" xfId="0" applyFont="1" applyFill="1" applyBorder="1" applyAlignment="1" applyProtection="1">
      <alignment horizontal="center" vertical="center"/>
    </xf>
    <xf numFmtId="0" fontId="29" fillId="0" borderId="42" xfId="0" applyFont="1" applyFill="1" applyBorder="1" applyAlignment="1" applyProtection="1">
      <alignment horizontal="center" vertical="center"/>
    </xf>
    <xf numFmtId="0" fontId="22" fillId="16" borderId="0" xfId="0" applyFont="1" applyFill="1" applyBorder="1" applyAlignment="1" applyProtection="1">
      <alignment horizontal="center" vertical="center"/>
    </xf>
    <xf numFmtId="0" fontId="6" fillId="0" borderId="37" xfId="0" applyFont="1" applyBorder="1" applyAlignment="1" applyProtection="1">
      <alignment horizontal="center" vertical="center"/>
    </xf>
    <xf numFmtId="0" fontId="6" fillId="0" borderId="0" xfId="0" applyFont="1" applyBorder="1" applyAlignment="1" applyProtection="1">
      <alignment horizontal="center" vertical="center"/>
    </xf>
    <xf numFmtId="0" fontId="6" fillId="0" borderId="38" xfId="0" applyFont="1" applyBorder="1" applyAlignment="1" applyProtection="1">
      <alignment horizontal="center" vertical="center"/>
    </xf>
    <xf numFmtId="0" fontId="6" fillId="0" borderId="62" xfId="0" applyFont="1" applyBorder="1" applyAlignment="1" applyProtection="1">
      <alignment horizontal="center" vertical="center"/>
    </xf>
    <xf numFmtId="0" fontId="6" fillId="0" borderId="63" xfId="0" applyFont="1" applyBorder="1" applyAlignment="1" applyProtection="1">
      <alignment horizontal="center" vertical="center"/>
    </xf>
    <xf numFmtId="0" fontId="6" fillId="0" borderId="64" xfId="0" applyFont="1" applyBorder="1" applyAlignment="1" applyProtection="1">
      <alignment horizontal="center" vertical="center"/>
    </xf>
    <xf numFmtId="0" fontId="59" fillId="2" borderId="27" xfId="0" applyFont="1" applyFill="1" applyBorder="1" applyAlignment="1" applyProtection="1">
      <alignment horizontal="center" vertical="center" wrapText="1"/>
    </xf>
    <xf numFmtId="0" fontId="59" fillId="2" borderId="36" xfId="0" applyFont="1" applyFill="1" applyBorder="1" applyAlignment="1" applyProtection="1">
      <alignment horizontal="center" vertical="center" wrapText="1"/>
    </xf>
    <xf numFmtId="0" fontId="59" fillId="2" borderId="23" xfId="0" applyFont="1" applyFill="1" applyBorder="1" applyAlignment="1" applyProtection="1">
      <alignment horizontal="center" vertical="center" wrapText="1"/>
    </xf>
    <xf numFmtId="0" fontId="57" fillId="2" borderId="27" xfId="0" applyFont="1" applyFill="1" applyBorder="1" applyAlignment="1" applyProtection="1">
      <alignment horizontal="center" vertical="center" wrapText="1"/>
    </xf>
    <xf numFmtId="0" fontId="57" fillId="2" borderId="36" xfId="0" applyFont="1" applyFill="1" applyBorder="1" applyAlignment="1" applyProtection="1">
      <alignment horizontal="center" vertical="center" wrapText="1"/>
    </xf>
    <xf numFmtId="0" fontId="4" fillId="19" borderId="36" xfId="0" applyFont="1" applyFill="1" applyBorder="1" applyAlignment="1" applyProtection="1">
      <alignment horizontal="center" vertical="center" wrapText="1"/>
    </xf>
    <xf numFmtId="0" fontId="4" fillId="19" borderId="23" xfId="0" applyFont="1" applyFill="1" applyBorder="1" applyAlignment="1" applyProtection="1">
      <alignment horizontal="center" vertical="center" wrapText="1"/>
    </xf>
    <xf numFmtId="0" fontId="4" fillId="3" borderId="25" xfId="0" applyFont="1" applyFill="1" applyBorder="1" applyAlignment="1" applyProtection="1">
      <alignment horizontal="center" vertical="center"/>
    </xf>
    <xf numFmtId="0" fontId="4" fillId="3" borderId="26" xfId="0" applyFont="1" applyFill="1" applyBorder="1" applyAlignment="1" applyProtection="1">
      <alignment horizontal="center" vertical="center"/>
    </xf>
    <xf numFmtId="0" fontId="7" fillId="11" borderId="21" xfId="0" applyFont="1" applyFill="1" applyBorder="1" applyAlignment="1" applyProtection="1">
      <alignment horizontal="left" vertical="center"/>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0" fontId="68" fillId="5" borderId="22" xfId="0" applyFont="1" applyFill="1" applyBorder="1" applyAlignment="1" applyProtection="1">
      <alignment horizontal="center" vertical="center" wrapText="1"/>
    </xf>
    <xf numFmtId="0" fontId="8" fillId="0" borderId="31" xfId="2" applyFont="1" applyFill="1" applyBorder="1" applyAlignment="1" applyProtection="1">
      <alignment vertical="center" wrapText="1"/>
      <protection locked="0"/>
    </xf>
    <xf numFmtId="0" fontId="8" fillId="0" borderId="53" xfId="2" applyFont="1" applyFill="1" applyBorder="1" applyAlignment="1" applyProtection="1">
      <alignment vertical="center" wrapText="1"/>
      <protection locked="0"/>
    </xf>
    <xf numFmtId="0" fontId="7" fillId="17" borderId="20" xfId="0" applyFont="1" applyFill="1" applyBorder="1" applyAlignment="1" applyProtection="1">
      <alignment horizontal="left" vertical="center" wrapText="1"/>
    </xf>
    <xf numFmtId="0" fontId="7" fillId="17" borderId="21" xfId="0" applyFont="1" applyFill="1" applyBorder="1" applyAlignment="1" applyProtection="1">
      <alignment horizontal="left" vertical="center" wrapText="1"/>
    </xf>
    <xf numFmtId="0" fontId="7" fillId="7" borderId="21" xfId="0" applyFont="1" applyFill="1" applyBorder="1" applyAlignment="1" applyProtection="1">
      <alignment horizontal="left" vertical="center" wrapText="1"/>
    </xf>
    <xf numFmtId="0" fontId="8" fillId="0" borderId="28" xfId="2" applyFont="1" applyFill="1" applyBorder="1" applyAlignment="1" applyProtection="1">
      <alignment vertical="center" wrapText="1"/>
      <protection locked="0"/>
    </xf>
    <xf numFmtId="0" fontId="8" fillId="0" borderId="49" xfId="2" applyFont="1" applyFill="1" applyBorder="1" applyAlignment="1" applyProtection="1">
      <alignment vertical="center" wrapText="1"/>
      <protection locked="0"/>
    </xf>
    <xf numFmtId="0" fontId="8" fillId="0" borderId="30" xfId="2" applyFont="1" applyFill="1" applyBorder="1" applyAlignment="1" applyProtection="1">
      <alignment vertical="center" wrapText="1"/>
      <protection locked="0"/>
    </xf>
    <xf numFmtId="0" fontId="8" fillId="0" borderId="51" xfId="2" applyFont="1" applyFill="1" applyBorder="1" applyAlignment="1" applyProtection="1">
      <alignment vertical="center" wrapText="1"/>
      <protection locked="0"/>
    </xf>
    <xf numFmtId="49" fontId="77" fillId="0" borderId="55" xfId="0" applyNumberFormat="1" applyFont="1" applyBorder="1" applyAlignment="1" applyProtection="1">
      <alignment horizontal="left" vertical="top" wrapText="1"/>
    </xf>
    <xf numFmtId="0" fontId="21" fillId="14" borderId="20" xfId="0" applyFont="1" applyFill="1" applyBorder="1" applyAlignment="1" applyProtection="1">
      <alignment horizontal="center"/>
    </xf>
    <xf numFmtId="0" fontId="21" fillId="14" borderId="21" xfId="0" applyFont="1" applyFill="1" applyBorder="1" applyAlignment="1" applyProtection="1">
      <alignment horizontal="center"/>
    </xf>
    <xf numFmtId="0" fontId="21" fillId="14" borderId="22" xfId="0" applyFont="1" applyFill="1" applyBorder="1" applyAlignment="1" applyProtection="1">
      <alignment horizontal="center"/>
    </xf>
    <xf numFmtId="0" fontId="40" fillId="21" borderId="20" xfId="0" applyFont="1" applyFill="1" applyBorder="1" applyAlignment="1" applyProtection="1">
      <alignment horizontal="center" vertical="center" wrapText="1"/>
    </xf>
    <xf numFmtId="0" fontId="40" fillId="21" borderId="21" xfId="0" applyFont="1" applyFill="1" applyBorder="1" applyAlignment="1" applyProtection="1">
      <alignment horizontal="center" vertical="center" wrapText="1"/>
    </xf>
    <xf numFmtId="0" fontId="40" fillId="21" borderId="45" xfId="0" applyFont="1" applyFill="1" applyBorder="1" applyAlignment="1" applyProtection="1">
      <alignment horizontal="center" vertical="center" wrapText="1"/>
    </xf>
    <xf numFmtId="0" fontId="41" fillId="22" borderId="46" xfId="0" applyFont="1" applyFill="1" applyBorder="1" applyAlignment="1" applyProtection="1">
      <alignment horizontal="center" vertical="center"/>
    </xf>
    <xf numFmtId="0" fontId="41" fillId="22" borderId="47" xfId="0" applyFont="1" applyFill="1" applyBorder="1" applyAlignment="1" applyProtection="1">
      <alignment horizontal="center" vertical="center"/>
    </xf>
    <xf numFmtId="0" fontId="41" fillId="22" borderId="48" xfId="0" applyFont="1" applyFill="1" applyBorder="1" applyAlignment="1" applyProtection="1">
      <alignment horizontal="center" vertical="center"/>
    </xf>
    <xf numFmtId="2" fontId="4" fillId="4" borderId="32" xfId="0" applyNumberFormat="1" applyFont="1" applyFill="1" applyBorder="1" applyAlignment="1" applyProtection="1">
      <alignment horizontal="center" vertical="center"/>
    </xf>
    <xf numFmtId="2" fontId="4" fillId="4" borderId="65" xfId="0" applyNumberFormat="1" applyFont="1" applyFill="1" applyBorder="1" applyAlignment="1" applyProtection="1">
      <alignment horizontal="center" vertical="center"/>
    </xf>
    <xf numFmtId="2" fontId="4" fillId="4" borderId="20" xfId="0" applyNumberFormat="1" applyFont="1" applyFill="1" applyBorder="1" applyAlignment="1" applyProtection="1">
      <alignment horizontal="center" vertical="center"/>
    </xf>
    <xf numFmtId="2" fontId="4" fillId="4" borderId="22" xfId="0" applyNumberFormat="1" applyFont="1" applyFill="1" applyBorder="1" applyAlignment="1" applyProtection="1">
      <alignment horizontal="center" vertical="center"/>
    </xf>
    <xf numFmtId="2" fontId="4" fillId="4" borderId="30" xfId="0" applyNumberFormat="1" applyFont="1" applyFill="1" applyBorder="1" applyAlignment="1" applyProtection="1">
      <alignment horizontal="center" vertical="center"/>
    </xf>
    <xf numFmtId="2" fontId="4" fillId="4" borderId="52" xfId="0" applyNumberFormat="1" applyFont="1" applyFill="1" applyBorder="1" applyAlignment="1" applyProtection="1">
      <alignment horizontal="center" vertical="center"/>
    </xf>
    <xf numFmtId="0" fontId="58" fillId="18" borderId="57" xfId="0" applyFont="1" applyFill="1" applyBorder="1" applyAlignment="1" applyProtection="1">
      <alignment horizontal="left"/>
      <protection locked="0"/>
    </xf>
    <xf numFmtId="1" fontId="8" fillId="0" borderId="24" xfId="0" applyNumberFormat="1" applyFont="1" applyBorder="1" applyAlignment="1" applyProtection="1">
      <alignment horizontal="center" vertical="center" wrapText="1"/>
      <protection locked="0"/>
    </xf>
    <xf numFmtId="1" fontId="8" fillId="0" borderId="25" xfId="0" applyNumberFormat="1" applyFont="1" applyBorder="1" applyAlignment="1" applyProtection="1">
      <alignment horizontal="center" vertical="center" wrapText="1"/>
      <protection locked="0"/>
    </xf>
    <xf numFmtId="1" fontId="8" fillId="0" borderId="26" xfId="0" applyNumberFormat="1" applyFont="1" applyBorder="1" applyAlignment="1" applyProtection="1">
      <alignment horizontal="center" vertical="center" wrapText="1"/>
      <protection locked="0"/>
    </xf>
    <xf numFmtId="1" fontId="8" fillId="0" borderId="37" xfId="0" applyNumberFormat="1" applyFont="1" applyBorder="1" applyAlignment="1" applyProtection="1">
      <alignment horizontal="center" vertical="center" wrapText="1"/>
      <protection locked="0"/>
    </xf>
    <xf numFmtId="1" fontId="8" fillId="0" borderId="0" xfId="0" applyNumberFormat="1" applyFont="1" applyBorder="1" applyAlignment="1" applyProtection="1">
      <alignment horizontal="center" vertical="center" wrapText="1"/>
      <protection locked="0"/>
    </xf>
    <xf numFmtId="1" fontId="8" fillId="0" borderId="38" xfId="0" applyNumberFormat="1" applyFont="1" applyBorder="1" applyAlignment="1" applyProtection="1">
      <alignment horizontal="center" vertical="center" wrapText="1"/>
      <protection locked="0"/>
    </xf>
    <xf numFmtId="1" fontId="8" fillId="0" borderId="62" xfId="0" applyNumberFormat="1" applyFont="1" applyBorder="1" applyAlignment="1" applyProtection="1">
      <alignment horizontal="center" vertical="center" wrapText="1"/>
      <protection locked="0"/>
    </xf>
    <xf numFmtId="1" fontId="8" fillId="0" borderId="63" xfId="0" applyNumberFormat="1" applyFont="1" applyBorder="1" applyAlignment="1" applyProtection="1">
      <alignment horizontal="center" vertical="center" wrapText="1"/>
      <protection locked="0"/>
    </xf>
    <xf numFmtId="1" fontId="8" fillId="0" borderId="64" xfId="0" applyNumberFormat="1" applyFont="1" applyBorder="1" applyAlignment="1" applyProtection="1">
      <alignment horizontal="center" vertical="center" wrapText="1"/>
      <protection locked="0"/>
    </xf>
    <xf numFmtId="0" fontId="84" fillId="5" borderId="20" xfId="0" applyFont="1" applyFill="1" applyBorder="1" applyAlignment="1" applyProtection="1">
      <alignment horizontal="center" vertical="center" wrapText="1"/>
    </xf>
    <xf numFmtId="0" fontId="84" fillId="5" borderId="21" xfId="0" applyFont="1" applyFill="1" applyBorder="1" applyAlignment="1" applyProtection="1">
      <alignment horizontal="center" vertical="center" wrapText="1"/>
    </xf>
    <xf numFmtId="0" fontId="84" fillId="5" borderId="22" xfId="0" applyFont="1" applyFill="1" applyBorder="1" applyAlignment="1" applyProtection="1">
      <alignment horizontal="center" vertical="center" wrapText="1"/>
    </xf>
  </cellXfs>
  <cellStyles count="6">
    <cellStyle name="40% - Accent6" xfId="3" builtinId="51"/>
    <cellStyle name="Accent2" xfId="1" builtinId="33"/>
    <cellStyle name="Accent6" xfId="2" builtinId="49"/>
    <cellStyle name="Standaard" xfId="0" builtinId="0"/>
    <cellStyle name="Standaard 2" xfId="4"/>
    <cellStyle name="Standaard 3"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139700</xdr:colOff>
      <xdr:row>3</xdr:row>
      <xdr:rowOff>25400</xdr:rowOff>
    </xdr:from>
    <xdr:to>
      <xdr:col>22</xdr:col>
      <xdr:colOff>172329</xdr:colOff>
      <xdr:row>7</xdr:row>
      <xdr:rowOff>129107</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8578850" y="787400"/>
          <a:ext cx="1353429" cy="8657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139700</xdr:colOff>
      <xdr:row>3</xdr:row>
      <xdr:rowOff>25400</xdr:rowOff>
    </xdr:from>
    <xdr:to>
      <xdr:col>22</xdr:col>
      <xdr:colOff>172329</xdr:colOff>
      <xdr:row>7</xdr:row>
      <xdr:rowOff>129107</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8578850" y="787400"/>
          <a:ext cx="1353429" cy="86570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139700</xdr:colOff>
      <xdr:row>3</xdr:row>
      <xdr:rowOff>25400</xdr:rowOff>
    </xdr:from>
    <xdr:to>
      <xdr:col>22</xdr:col>
      <xdr:colOff>172329</xdr:colOff>
      <xdr:row>7</xdr:row>
      <xdr:rowOff>129107</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8597900" y="787400"/>
          <a:ext cx="1353429" cy="865707"/>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externalLinkPath" Target="file:///C:\t.meijers\Documents\naam%20LL" TargetMode="External"/><Relationship Id="rId1" Type="http://schemas.microsoft.com/office/2006/relationships/xlExternalLinkPath/xlPathMissing" Target="$G$13:$H$13+'naam%20LL%20%2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126"/>
  <sheetViews>
    <sheetView showGridLines="0" tabSelected="1" topLeftCell="A17" zoomScaleNormal="100" workbookViewId="0">
      <selection activeCell="A94" sqref="A94"/>
    </sheetView>
  </sheetViews>
  <sheetFormatPr defaultRowHeight="12.5" x14ac:dyDescent="0.25"/>
  <cols>
    <col min="1" max="1" width="4" style="152" customWidth="1"/>
    <col min="2" max="2" width="49.36328125" customWidth="1"/>
    <col min="3" max="3" width="0.81640625" customWidth="1"/>
    <col min="4" max="8" width="4.7265625" customWidth="1"/>
    <col min="9" max="9" width="6.6328125" customWidth="1"/>
    <col min="10" max="10" width="0.81640625" customWidth="1"/>
    <col min="11" max="15" width="4.7265625" customWidth="1"/>
    <col min="16" max="16" width="6.36328125" customWidth="1"/>
    <col min="17" max="17" width="0.81640625" customWidth="1"/>
    <col min="18" max="22" width="4.7265625" customWidth="1"/>
    <col min="23" max="23" width="6.36328125" customWidth="1"/>
    <col min="24" max="24" width="0.81640625" customWidth="1"/>
    <col min="26" max="26" width="14" customWidth="1"/>
    <col min="28" max="28" width="25.6328125" customWidth="1"/>
  </cols>
  <sheetData>
    <row r="1" spans="1:24" ht="33" customHeight="1" x14ac:dyDescent="0.9">
      <c r="A1" s="134" t="s">
        <v>596</v>
      </c>
      <c r="B1" s="114"/>
      <c r="C1" s="114"/>
      <c r="D1" s="114"/>
      <c r="E1" s="114"/>
      <c r="F1" s="114"/>
      <c r="G1" s="114"/>
      <c r="H1" s="114"/>
      <c r="I1" s="114"/>
      <c r="J1" s="114"/>
      <c r="K1" s="114"/>
      <c r="L1" s="114"/>
      <c r="M1" s="114"/>
      <c r="N1" s="114"/>
      <c r="O1" s="114"/>
      <c r="P1" s="114"/>
      <c r="Q1" s="114"/>
      <c r="R1" s="114"/>
      <c r="S1" s="114"/>
      <c r="T1" s="114"/>
      <c r="U1" s="114"/>
      <c r="V1" s="114"/>
      <c r="W1" s="114"/>
      <c r="X1" s="114"/>
    </row>
    <row r="2" spans="1:24" ht="14.25" customHeight="1" x14ac:dyDescent="0.45">
      <c r="A2" s="135" t="s">
        <v>663</v>
      </c>
      <c r="B2" s="3"/>
      <c r="C2" s="3"/>
      <c r="D2" s="4"/>
      <c r="E2" s="4"/>
      <c r="F2" s="4"/>
      <c r="G2" s="4"/>
      <c r="H2" s="4"/>
      <c r="I2" s="4"/>
      <c r="K2" s="4"/>
      <c r="L2" s="4"/>
      <c r="M2" s="4"/>
      <c r="N2" s="4"/>
      <c r="O2" s="4"/>
      <c r="P2" s="4"/>
      <c r="T2" s="4"/>
      <c r="U2" s="4"/>
      <c r="V2" s="4"/>
    </row>
    <row r="3" spans="1:24" ht="13" customHeight="1" x14ac:dyDescent="0.3">
      <c r="B3" s="4"/>
      <c r="E3" s="36"/>
      <c r="F3" s="36"/>
      <c r="G3" s="36"/>
      <c r="H3" s="36"/>
      <c r="I3" s="36"/>
      <c r="J3" s="36"/>
      <c r="K3" s="36"/>
      <c r="L3" s="35"/>
      <c r="M3" s="35"/>
      <c r="N3" s="35"/>
      <c r="O3" s="4"/>
      <c r="P3" s="4"/>
      <c r="R3" s="4"/>
      <c r="S3" s="4"/>
      <c r="T3" s="4"/>
      <c r="U3" s="4"/>
      <c r="V3" s="4"/>
      <c r="W3" s="4"/>
    </row>
    <row r="4" spans="1:24" ht="15" customHeight="1" x14ac:dyDescent="0.3">
      <c r="B4" s="113" t="s">
        <v>3</v>
      </c>
      <c r="C4" s="46"/>
      <c r="D4" s="376"/>
      <c r="E4" s="376"/>
      <c r="F4" s="376"/>
      <c r="G4" s="376"/>
      <c r="H4" s="376"/>
      <c r="I4" s="376"/>
      <c r="J4" s="376"/>
      <c r="K4" s="376"/>
      <c r="L4" s="376"/>
      <c r="M4" s="376"/>
      <c r="N4" s="376"/>
      <c r="O4" s="376"/>
      <c r="P4" s="376"/>
    </row>
    <row r="5" spans="1:24" ht="15" customHeight="1" x14ac:dyDescent="0.3">
      <c r="B5" s="113" t="s">
        <v>662</v>
      </c>
      <c r="C5" s="46"/>
      <c r="D5" s="377"/>
      <c r="E5" s="378"/>
      <c r="F5" s="378"/>
      <c r="G5" s="378"/>
      <c r="H5" s="378"/>
      <c r="I5" s="378"/>
      <c r="J5" s="378"/>
      <c r="K5" s="378"/>
      <c r="L5" s="378"/>
      <c r="M5" s="378"/>
      <c r="N5" s="378"/>
      <c r="O5" s="378"/>
      <c r="P5" s="379"/>
    </row>
    <row r="6" spans="1:24" ht="15" customHeight="1" x14ac:dyDescent="0.3">
      <c r="B6" s="113" t="s">
        <v>2</v>
      </c>
      <c r="C6" s="46"/>
      <c r="D6" s="376"/>
      <c r="E6" s="376"/>
      <c r="F6" s="376"/>
      <c r="G6" s="376"/>
      <c r="H6" s="376"/>
      <c r="I6" s="376"/>
      <c r="J6" s="376"/>
      <c r="K6" s="376"/>
      <c r="L6" s="376"/>
      <c r="M6" s="376"/>
      <c r="N6" s="376"/>
      <c r="O6" s="376"/>
      <c r="P6" s="376"/>
    </row>
    <row r="7" spans="1:24" ht="15" customHeight="1" x14ac:dyDescent="0.3">
      <c r="B7" s="113" t="s">
        <v>4</v>
      </c>
      <c r="C7" s="46"/>
      <c r="D7" s="376"/>
      <c r="E7" s="376"/>
      <c r="F7" s="376"/>
      <c r="G7" s="376"/>
      <c r="H7" s="376"/>
      <c r="I7" s="376"/>
      <c r="J7" s="376"/>
      <c r="K7" s="376"/>
      <c r="L7" s="376"/>
      <c r="M7" s="376"/>
      <c r="N7" s="376"/>
      <c r="O7" s="376"/>
      <c r="P7" s="376"/>
    </row>
    <row r="8" spans="1:24" ht="15" customHeight="1" x14ac:dyDescent="0.3">
      <c r="B8" s="113" t="s">
        <v>699</v>
      </c>
      <c r="C8" s="46"/>
      <c r="D8" s="380"/>
      <c r="E8" s="381"/>
      <c r="F8" s="381"/>
      <c r="G8" s="381"/>
      <c r="H8" s="381"/>
      <c r="I8" s="382"/>
      <c r="J8" s="244"/>
      <c r="K8" s="380"/>
      <c r="L8" s="381"/>
      <c r="M8" s="381"/>
      <c r="N8" s="381"/>
      <c r="O8" s="381"/>
      <c r="P8" s="382"/>
    </row>
    <row r="9" spans="1:24" ht="15" customHeight="1" x14ac:dyDescent="0.3">
      <c r="B9" s="113" t="s">
        <v>698</v>
      </c>
      <c r="C9" s="46"/>
      <c r="D9" s="380"/>
      <c r="E9" s="381"/>
      <c r="F9" s="381"/>
      <c r="G9" s="381"/>
      <c r="H9" s="381"/>
      <c r="I9" s="382"/>
      <c r="J9" s="374"/>
      <c r="K9" s="380"/>
      <c r="L9" s="381"/>
      <c r="M9" s="381"/>
      <c r="N9" s="381"/>
      <c r="O9" s="381"/>
      <c r="P9" s="382"/>
    </row>
    <row r="10" spans="1:24" ht="9.75" customHeight="1" x14ac:dyDescent="0.25">
      <c r="B10" s="90"/>
      <c r="C10" s="46"/>
      <c r="D10" s="46"/>
      <c r="E10" s="46"/>
      <c r="F10" s="46"/>
      <c r="G10" s="46"/>
      <c r="H10" s="46"/>
      <c r="I10" s="46"/>
      <c r="J10" s="46"/>
      <c r="K10" s="46"/>
      <c r="L10" s="46"/>
      <c r="M10" s="46"/>
      <c r="N10" s="46"/>
    </row>
    <row r="11" spans="1:24" ht="15" customHeight="1" x14ac:dyDescent="0.25">
      <c r="B11" s="90"/>
      <c r="C11" s="46"/>
      <c r="D11" s="46"/>
      <c r="E11" s="46"/>
      <c r="F11" s="46"/>
      <c r="G11" s="46"/>
      <c r="H11" s="46"/>
      <c r="I11" s="46"/>
      <c r="J11" s="46"/>
      <c r="K11" s="46"/>
      <c r="L11" s="46"/>
      <c r="M11" s="46"/>
      <c r="N11" s="46"/>
    </row>
    <row r="12" spans="1:24" ht="27" customHeight="1" x14ac:dyDescent="0.25">
      <c r="A12" s="383" t="s">
        <v>671</v>
      </c>
      <c r="B12" s="384"/>
      <c r="C12" s="96"/>
      <c r="D12" s="385" t="s">
        <v>598</v>
      </c>
      <c r="E12" s="385"/>
      <c r="F12" s="385"/>
      <c r="G12" s="385"/>
      <c r="H12" s="385"/>
      <c r="I12" s="385"/>
      <c r="J12" s="96"/>
      <c r="K12" s="375" t="s">
        <v>599</v>
      </c>
      <c r="L12" s="375"/>
      <c r="M12" s="375"/>
      <c r="N12" s="375"/>
      <c r="O12" s="375"/>
      <c r="P12" s="375"/>
      <c r="Q12" s="96"/>
      <c r="R12" s="375" t="s">
        <v>600</v>
      </c>
      <c r="S12" s="375"/>
      <c r="T12" s="375"/>
      <c r="U12" s="375"/>
      <c r="V12" s="375"/>
      <c r="W12" s="375"/>
      <c r="X12" s="91"/>
    </row>
    <row r="13" spans="1:24" ht="18" customHeight="1" x14ac:dyDescent="0.25">
      <c r="A13" s="386" t="s">
        <v>695</v>
      </c>
      <c r="B13" s="387"/>
      <c r="C13" s="32"/>
      <c r="D13" s="288">
        <f>SUM(D78:I78)</f>
        <v>0</v>
      </c>
      <c r="E13" s="98" t="s">
        <v>664</v>
      </c>
      <c r="F13" s="99"/>
      <c r="G13" s="388">
        <f>D13/60</f>
        <v>0</v>
      </c>
      <c r="H13" s="389"/>
      <c r="I13" s="100" t="s">
        <v>666</v>
      </c>
      <c r="J13" s="32"/>
      <c r="K13" s="288">
        <f>SUM(K78:P78)</f>
        <v>0</v>
      </c>
      <c r="L13" s="98" t="s">
        <v>664</v>
      </c>
      <c r="M13" s="99"/>
      <c r="N13" s="388">
        <f>K13/60</f>
        <v>0</v>
      </c>
      <c r="O13" s="389"/>
      <c r="P13" s="100" t="s">
        <v>666</v>
      </c>
      <c r="Q13" s="32"/>
      <c r="R13" s="288">
        <f>SUM(R78:W78)</f>
        <v>0</v>
      </c>
      <c r="S13" s="98" t="s">
        <v>664</v>
      </c>
      <c r="T13" s="99"/>
      <c r="U13" s="388">
        <f>R13/60</f>
        <v>0</v>
      </c>
      <c r="V13" s="389"/>
      <c r="W13" s="100" t="s">
        <v>666</v>
      </c>
      <c r="X13" s="29"/>
    </row>
    <row r="14" spans="1:24" ht="18" customHeight="1" x14ac:dyDescent="0.25">
      <c r="A14" s="390" t="s">
        <v>696</v>
      </c>
      <c r="B14" s="391"/>
      <c r="C14" s="32"/>
      <c r="D14" s="289">
        <f>SUM(D91:I91)</f>
        <v>0</v>
      </c>
      <c r="E14" s="102" t="s">
        <v>665</v>
      </c>
      <c r="F14" s="103"/>
      <c r="G14" s="392">
        <f>D14/60</f>
        <v>0</v>
      </c>
      <c r="H14" s="393"/>
      <c r="I14" s="104" t="s">
        <v>666</v>
      </c>
      <c r="J14" s="32"/>
      <c r="K14" s="289">
        <f>SUM(K91:P91)</f>
        <v>0</v>
      </c>
      <c r="L14" s="102" t="s">
        <v>665</v>
      </c>
      <c r="M14" s="103"/>
      <c r="N14" s="392">
        <f>K14/60</f>
        <v>0</v>
      </c>
      <c r="O14" s="393"/>
      <c r="P14" s="104" t="s">
        <v>666</v>
      </c>
      <c r="Q14" s="32"/>
      <c r="R14" s="289">
        <f>SUM(R91:W91)</f>
        <v>0</v>
      </c>
      <c r="S14" s="102" t="s">
        <v>665</v>
      </c>
      <c r="T14" s="103"/>
      <c r="U14" s="392">
        <f>R14/60</f>
        <v>0</v>
      </c>
      <c r="V14" s="393"/>
      <c r="W14" s="104" t="s">
        <v>666</v>
      </c>
      <c r="X14" s="29"/>
    </row>
    <row r="15" spans="1:24" ht="18" customHeight="1" x14ac:dyDescent="0.25">
      <c r="A15" s="394" t="s">
        <v>697</v>
      </c>
      <c r="B15" s="395"/>
      <c r="C15" s="109"/>
      <c r="D15" s="290"/>
      <c r="E15" s="105"/>
      <c r="F15" s="106"/>
      <c r="G15" s="372"/>
      <c r="H15" s="373"/>
      <c r="I15" s="107"/>
      <c r="J15" s="109"/>
      <c r="K15" s="290"/>
      <c r="L15" s="105"/>
      <c r="M15" s="106"/>
      <c r="N15" s="372"/>
      <c r="O15" s="373"/>
      <c r="P15" s="107"/>
      <c r="Q15" s="109"/>
      <c r="R15" s="292">
        <f>SUM(R99:W99)</f>
        <v>0</v>
      </c>
      <c r="S15" s="105"/>
      <c r="T15" s="106"/>
      <c r="U15" s="392">
        <f>R15/60</f>
        <v>0</v>
      </c>
      <c r="V15" s="393"/>
      <c r="W15" s="107"/>
      <c r="X15" s="29"/>
    </row>
    <row r="16" spans="1:24" ht="18" customHeight="1" x14ac:dyDescent="0.25">
      <c r="A16" s="396" t="s">
        <v>670</v>
      </c>
      <c r="B16" s="397"/>
      <c r="C16" s="92"/>
      <c r="D16" s="291">
        <f>SUM(D13:D15)</f>
        <v>0</v>
      </c>
      <c r="E16" s="94" t="s">
        <v>664</v>
      </c>
      <c r="F16" s="129"/>
      <c r="G16" s="398">
        <f>D16/60</f>
        <v>0</v>
      </c>
      <c r="H16" s="399"/>
      <c r="I16" s="95" t="s">
        <v>666</v>
      </c>
      <c r="J16" s="130"/>
      <c r="K16" s="291">
        <f>SUM(K13:K15)</f>
        <v>0</v>
      </c>
      <c r="L16" s="94" t="s">
        <v>664</v>
      </c>
      <c r="M16" s="129"/>
      <c r="N16" s="398">
        <f>K16/60</f>
        <v>0</v>
      </c>
      <c r="O16" s="399"/>
      <c r="P16" s="95" t="s">
        <v>666</v>
      </c>
      <c r="Q16" s="130"/>
      <c r="R16" s="291">
        <f>SUM(R13:R15)</f>
        <v>0</v>
      </c>
      <c r="S16" s="94" t="s">
        <v>664</v>
      </c>
      <c r="T16" s="129"/>
      <c r="U16" s="398">
        <f>R16/60</f>
        <v>0</v>
      </c>
      <c r="V16" s="399"/>
      <c r="W16" s="95" t="s">
        <v>666</v>
      </c>
      <c r="X16" s="23"/>
    </row>
    <row r="17" spans="1:26" ht="15" customHeight="1" x14ac:dyDescent="0.3">
      <c r="A17" s="280"/>
      <c r="B17" s="81"/>
      <c r="C17" s="81"/>
      <c r="D17" s="81"/>
      <c r="E17" s="81"/>
      <c r="F17" s="81"/>
      <c r="G17" s="81"/>
      <c r="H17" s="81"/>
      <c r="I17" s="4"/>
      <c r="P17" s="4"/>
      <c r="W17" s="4"/>
    </row>
    <row r="18" spans="1:26" ht="7.5" customHeight="1" thickBot="1" x14ac:dyDescent="0.3">
      <c r="A18" s="115"/>
      <c r="B18" s="18"/>
      <c r="C18" s="46"/>
      <c r="D18" s="46"/>
      <c r="E18" s="46"/>
      <c r="F18" s="46"/>
      <c r="G18" s="46"/>
      <c r="H18" s="46"/>
      <c r="I18" s="46"/>
      <c r="J18" s="46"/>
      <c r="K18" s="46"/>
      <c r="L18" s="46"/>
      <c r="M18" s="46"/>
      <c r="N18" s="46"/>
    </row>
    <row r="19" spans="1:26" ht="21" customHeight="1" x14ac:dyDescent="0.25">
      <c r="B19" s="116"/>
      <c r="C19" s="117"/>
      <c r="D19" s="400" t="s">
        <v>597</v>
      </c>
      <c r="E19" s="401"/>
      <c r="F19" s="401"/>
      <c r="G19" s="401"/>
      <c r="H19" s="401"/>
      <c r="I19" s="402"/>
      <c r="J19" s="2"/>
      <c r="K19" s="400" t="s">
        <v>597</v>
      </c>
      <c r="L19" s="401"/>
      <c r="M19" s="401"/>
      <c r="N19" s="401"/>
      <c r="O19" s="401"/>
      <c r="P19" s="402"/>
      <c r="Q19" s="2"/>
      <c r="R19" s="400" t="s">
        <v>597</v>
      </c>
      <c r="S19" s="401"/>
      <c r="T19" s="401"/>
      <c r="U19" s="401"/>
      <c r="V19" s="401"/>
      <c r="W19" s="402"/>
      <c r="X19" s="2"/>
    </row>
    <row r="20" spans="1:26" ht="27" customHeight="1" x14ac:dyDescent="0.25">
      <c r="A20" s="153"/>
      <c r="B20" s="118"/>
      <c r="C20" s="33"/>
      <c r="D20" s="403" t="s">
        <v>598</v>
      </c>
      <c r="E20" s="403"/>
      <c r="F20" s="403"/>
      <c r="G20" s="403"/>
      <c r="H20" s="403"/>
      <c r="I20" s="403"/>
      <c r="J20" s="119"/>
      <c r="K20" s="375" t="s">
        <v>599</v>
      </c>
      <c r="L20" s="375"/>
      <c r="M20" s="375"/>
      <c r="N20" s="375"/>
      <c r="O20" s="375"/>
      <c r="P20" s="375"/>
      <c r="Q20" s="119"/>
      <c r="R20" s="375" t="s">
        <v>600</v>
      </c>
      <c r="S20" s="375"/>
      <c r="T20" s="375"/>
      <c r="U20" s="375"/>
      <c r="V20" s="375"/>
      <c r="W20" s="375"/>
      <c r="X20" s="119"/>
    </row>
    <row r="21" spans="1:26" ht="12" customHeight="1" x14ac:dyDescent="0.25">
      <c r="A21" s="153"/>
      <c r="B21" s="118"/>
      <c r="C21" s="120"/>
      <c r="D21" s="404" t="s">
        <v>711</v>
      </c>
      <c r="E21" s="405"/>
      <c r="F21" s="405"/>
      <c r="G21" s="405"/>
      <c r="H21" s="406"/>
      <c r="I21" s="279" t="s">
        <v>710</v>
      </c>
      <c r="J21" s="121"/>
      <c r="K21" s="404" t="s">
        <v>712</v>
      </c>
      <c r="L21" s="405"/>
      <c r="M21" s="405"/>
      <c r="N21" s="405"/>
      <c r="O21" s="406"/>
      <c r="P21" s="279" t="s">
        <v>710</v>
      </c>
      <c r="Q21" s="121"/>
      <c r="R21" s="404" t="s">
        <v>713</v>
      </c>
      <c r="S21" s="405"/>
      <c r="T21" s="405"/>
      <c r="U21" s="405"/>
      <c r="V21" s="406"/>
      <c r="W21" s="279" t="s">
        <v>710</v>
      </c>
      <c r="X21" s="121"/>
    </row>
    <row r="22" spans="1:26" s="1" customFormat="1" ht="29.25" customHeight="1" x14ac:dyDescent="0.25">
      <c r="A22" s="410" t="s">
        <v>669</v>
      </c>
      <c r="B22" s="413" t="s">
        <v>726</v>
      </c>
      <c r="C22" s="34"/>
      <c r="D22" s="407"/>
      <c r="E22" s="408"/>
      <c r="F22" s="408"/>
      <c r="G22" s="408"/>
      <c r="H22" s="409"/>
      <c r="I22" s="133" t="s">
        <v>672</v>
      </c>
      <c r="J22" s="122"/>
      <c r="K22" s="407"/>
      <c r="L22" s="408"/>
      <c r="M22" s="408"/>
      <c r="N22" s="408"/>
      <c r="O22" s="409"/>
      <c r="P22" s="133" t="s">
        <v>672</v>
      </c>
      <c r="Q22" s="122"/>
      <c r="R22" s="407"/>
      <c r="S22" s="408"/>
      <c r="T22" s="408"/>
      <c r="U22" s="408"/>
      <c r="V22" s="409"/>
      <c r="W22" s="133" t="s">
        <v>672</v>
      </c>
      <c r="X22" s="122"/>
    </row>
    <row r="23" spans="1:26" s="1" customFormat="1" ht="18" customHeight="1" x14ac:dyDescent="0.3">
      <c r="A23" s="411"/>
      <c r="B23" s="414"/>
      <c r="C23" s="415"/>
      <c r="D23" s="417" t="s">
        <v>1</v>
      </c>
      <c r="E23" s="417"/>
      <c r="F23" s="417"/>
      <c r="G23" s="417"/>
      <c r="H23" s="418"/>
      <c r="I23" s="111" t="s">
        <v>668</v>
      </c>
      <c r="J23" s="122"/>
      <c r="K23" s="417" t="s">
        <v>1</v>
      </c>
      <c r="L23" s="417"/>
      <c r="M23" s="417"/>
      <c r="N23" s="417"/>
      <c r="O23" s="418"/>
      <c r="P23" s="111" t="s">
        <v>668</v>
      </c>
      <c r="Q23" s="122"/>
      <c r="R23" s="417" t="s">
        <v>1</v>
      </c>
      <c r="S23" s="417"/>
      <c r="T23" s="417"/>
      <c r="U23" s="417"/>
      <c r="V23" s="418"/>
      <c r="W23" s="111" t="s">
        <v>668</v>
      </c>
      <c r="X23" s="122"/>
    </row>
    <row r="24" spans="1:26" ht="24" customHeight="1" x14ac:dyDescent="0.25">
      <c r="A24" s="412"/>
      <c r="B24" s="281" t="s">
        <v>714</v>
      </c>
      <c r="C24" s="416"/>
      <c r="D24" s="148" t="s">
        <v>102</v>
      </c>
      <c r="E24" s="149" t="s">
        <v>103</v>
      </c>
      <c r="F24" s="149" t="s">
        <v>104</v>
      </c>
      <c r="G24" s="149" t="s">
        <v>105</v>
      </c>
      <c r="H24" s="150" t="s">
        <v>106</v>
      </c>
      <c r="I24" s="112" t="s">
        <v>667</v>
      </c>
      <c r="J24" s="123"/>
      <c r="K24" s="148" t="s">
        <v>102</v>
      </c>
      <c r="L24" s="149" t="s">
        <v>103</v>
      </c>
      <c r="M24" s="149" t="s">
        <v>104</v>
      </c>
      <c r="N24" s="149" t="s">
        <v>105</v>
      </c>
      <c r="O24" s="150" t="s">
        <v>106</v>
      </c>
      <c r="P24" s="112" t="s">
        <v>667</v>
      </c>
      <c r="Q24" s="123"/>
      <c r="R24" s="151" t="s">
        <v>102</v>
      </c>
      <c r="S24" s="149" t="s">
        <v>103</v>
      </c>
      <c r="T24" s="149" t="s">
        <v>104</v>
      </c>
      <c r="U24" s="149" t="s">
        <v>105</v>
      </c>
      <c r="V24" s="150" t="s">
        <v>106</v>
      </c>
      <c r="W24" s="112" t="s">
        <v>667</v>
      </c>
      <c r="X24" s="123"/>
    </row>
    <row r="25" spans="1:26" ht="18.649999999999999" customHeight="1" x14ac:dyDescent="0.3">
      <c r="A25" s="154"/>
      <c r="B25" s="419" t="s">
        <v>29</v>
      </c>
      <c r="C25" s="419"/>
      <c r="D25" s="419"/>
      <c r="E25" s="419"/>
      <c r="F25" s="419"/>
      <c r="G25" s="419"/>
      <c r="H25" s="419"/>
      <c r="I25" s="419"/>
      <c r="J25" s="124"/>
      <c r="K25" s="125"/>
      <c r="L25" s="124"/>
      <c r="M25" s="124"/>
      <c r="N25" s="124"/>
      <c r="O25" s="124"/>
      <c r="P25" s="124"/>
      <c r="Q25" s="124"/>
      <c r="R25" s="125"/>
      <c r="S25" s="124"/>
      <c r="T25" s="124"/>
      <c r="U25" s="124"/>
      <c r="V25" s="124"/>
      <c r="W25" s="124"/>
      <c r="X25" s="126"/>
      <c r="Z25" s="165"/>
    </row>
    <row r="26" spans="1:26" s="1" customFormat="1" ht="15" customHeight="1" x14ac:dyDescent="0.25">
      <c r="A26" s="156"/>
      <c r="B26" s="38" t="s">
        <v>30</v>
      </c>
      <c r="C26" s="39"/>
      <c r="D26" s="458" t="s">
        <v>725</v>
      </c>
      <c r="E26" s="459"/>
      <c r="F26" s="459"/>
      <c r="G26" s="459"/>
      <c r="H26" s="460"/>
      <c r="I26" s="264" t="s">
        <v>673</v>
      </c>
      <c r="J26" s="19"/>
      <c r="K26" s="40"/>
      <c r="L26" s="41"/>
      <c r="M26" s="41"/>
      <c r="N26" s="41"/>
      <c r="O26" s="42"/>
      <c r="P26" s="42"/>
      <c r="Q26" s="19"/>
      <c r="R26" s="40"/>
      <c r="S26" s="41"/>
      <c r="T26" s="41"/>
      <c r="U26" s="41"/>
      <c r="V26" s="42"/>
      <c r="W26" s="42"/>
      <c r="X26" s="30"/>
    </row>
    <row r="27" spans="1:26" s="170" customFormat="1" x14ac:dyDescent="0.25">
      <c r="A27" s="365" t="s">
        <v>36</v>
      </c>
      <c r="B27" s="166" t="str">
        <f>VLOOKUP(A27,'onderdelen matrix '!$A$63:$B$85,2,FALSE)</f>
        <v>Voorstructureren van vrijere situaties (pauze, schakelmomenten etc.)</v>
      </c>
      <c r="C27" s="20"/>
      <c r="D27" s="449"/>
      <c r="E27" s="450"/>
      <c r="F27" s="450"/>
      <c r="G27" s="450"/>
      <c r="H27" s="451"/>
      <c r="I27" s="339"/>
      <c r="J27" s="168"/>
      <c r="K27" s="337"/>
      <c r="L27" s="338"/>
      <c r="M27" s="338"/>
      <c r="N27" s="338"/>
      <c r="O27" s="339"/>
      <c r="P27" s="339"/>
      <c r="Q27" s="168"/>
      <c r="R27" s="337"/>
      <c r="S27" s="338"/>
      <c r="T27" s="338"/>
      <c r="U27" s="338"/>
      <c r="V27" s="339"/>
      <c r="W27" s="339"/>
      <c r="X27" s="169"/>
    </row>
    <row r="28" spans="1:26" s="170" customFormat="1" x14ac:dyDescent="0.25">
      <c r="A28" s="365"/>
      <c r="B28" s="167" t="e">
        <f>VLOOKUP(A28,'onderdelen matrix '!$A$63:$B$85,2,FALSE)</f>
        <v>#N/A</v>
      </c>
      <c r="C28" s="20"/>
      <c r="D28" s="452"/>
      <c r="E28" s="453"/>
      <c r="F28" s="453"/>
      <c r="G28" s="453"/>
      <c r="H28" s="454"/>
      <c r="I28" s="339"/>
      <c r="J28" s="168"/>
      <c r="K28" s="337"/>
      <c r="L28" s="338"/>
      <c r="M28" s="338"/>
      <c r="N28" s="338"/>
      <c r="O28" s="339"/>
      <c r="P28" s="339"/>
      <c r="Q28" s="168"/>
      <c r="R28" s="337"/>
      <c r="S28" s="338"/>
      <c r="T28" s="338"/>
      <c r="U28" s="338"/>
      <c r="V28" s="339"/>
      <c r="W28" s="339"/>
      <c r="X28" s="169"/>
    </row>
    <row r="29" spans="1:26" s="170" customFormat="1" x14ac:dyDescent="0.25">
      <c r="A29" s="365"/>
      <c r="B29" s="167" t="e">
        <f>VLOOKUP(A29,'onderdelen matrix '!$A$63:$B$85,2,FALSE)</f>
        <v>#N/A</v>
      </c>
      <c r="C29" s="20"/>
      <c r="D29" s="452"/>
      <c r="E29" s="453"/>
      <c r="F29" s="453"/>
      <c r="G29" s="453"/>
      <c r="H29" s="454"/>
      <c r="I29" s="339"/>
      <c r="J29" s="168"/>
      <c r="K29" s="337"/>
      <c r="L29" s="338"/>
      <c r="M29" s="338"/>
      <c r="N29" s="338"/>
      <c r="O29" s="339"/>
      <c r="P29" s="339"/>
      <c r="Q29" s="168"/>
      <c r="R29" s="337"/>
      <c r="S29" s="338"/>
      <c r="T29" s="338"/>
      <c r="U29" s="338"/>
      <c r="V29" s="339"/>
      <c r="W29" s="339"/>
      <c r="X29" s="169"/>
    </row>
    <row r="30" spans="1:26" s="170" customFormat="1" x14ac:dyDescent="0.25">
      <c r="A30" s="365"/>
      <c r="B30" s="167" t="e">
        <f>VLOOKUP(A30,'onderdelen matrix '!$A$63:$B$85,2,FALSE)</f>
        <v>#N/A</v>
      </c>
      <c r="C30" s="20"/>
      <c r="D30" s="452"/>
      <c r="E30" s="453"/>
      <c r="F30" s="453"/>
      <c r="G30" s="453"/>
      <c r="H30" s="454"/>
      <c r="I30" s="339"/>
      <c r="J30" s="168"/>
      <c r="K30" s="337"/>
      <c r="L30" s="338"/>
      <c r="M30" s="338"/>
      <c r="N30" s="338"/>
      <c r="O30" s="339"/>
      <c r="P30" s="339"/>
      <c r="Q30" s="168"/>
      <c r="R30" s="337"/>
      <c r="S30" s="338"/>
      <c r="T30" s="338"/>
      <c r="U30" s="338"/>
      <c r="V30" s="339"/>
      <c r="W30" s="339"/>
      <c r="X30" s="169"/>
    </row>
    <row r="31" spans="1:26" s="170" customFormat="1" x14ac:dyDescent="0.25">
      <c r="A31" s="365"/>
      <c r="B31" s="167" t="e">
        <f>VLOOKUP(A31,'onderdelen matrix '!$A$63:$B$85,2,FALSE)</f>
        <v>#N/A</v>
      </c>
      <c r="C31" s="20"/>
      <c r="D31" s="452"/>
      <c r="E31" s="453"/>
      <c r="F31" s="453"/>
      <c r="G31" s="453"/>
      <c r="H31" s="454"/>
      <c r="I31" s="339"/>
      <c r="J31" s="168"/>
      <c r="K31" s="337"/>
      <c r="L31" s="338"/>
      <c r="M31" s="338"/>
      <c r="N31" s="338"/>
      <c r="O31" s="339"/>
      <c r="P31" s="339"/>
      <c r="Q31" s="168"/>
      <c r="R31" s="337"/>
      <c r="S31" s="338"/>
      <c r="T31" s="338"/>
      <c r="U31" s="338"/>
      <c r="V31" s="339"/>
      <c r="W31" s="339"/>
      <c r="X31" s="169"/>
    </row>
    <row r="32" spans="1:26" s="170" customFormat="1" x14ac:dyDescent="0.25">
      <c r="A32" s="365"/>
      <c r="B32" s="167" t="e">
        <f>VLOOKUP(A32,'onderdelen matrix '!$A$63:$B$85,2,FALSE)</f>
        <v>#N/A</v>
      </c>
      <c r="C32" s="20"/>
      <c r="D32" s="452"/>
      <c r="E32" s="453"/>
      <c r="F32" s="453"/>
      <c r="G32" s="453"/>
      <c r="H32" s="454"/>
      <c r="I32" s="339"/>
      <c r="J32" s="168"/>
      <c r="K32" s="337"/>
      <c r="L32" s="338"/>
      <c r="M32" s="338"/>
      <c r="N32" s="338"/>
      <c r="O32" s="339"/>
      <c r="P32" s="339"/>
      <c r="Q32" s="168"/>
      <c r="R32" s="337"/>
      <c r="S32" s="338"/>
      <c r="T32" s="338"/>
      <c r="U32" s="338"/>
      <c r="V32" s="339"/>
      <c r="W32" s="339"/>
      <c r="X32" s="169"/>
    </row>
    <row r="33" spans="1:24" s="170" customFormat="1" x14ac:dyDescent="0.25">
      <c r="A33" s="365"/>
      <c r="B33" s="167" t="e">
        <f>VLOOKUP(A33,'onderdelen matrix '!$A$63:$B$85,2,FALSE)</f>
        <v>#N/A</v>
      </c>
      <c r="C33" s="20"/>
      <c r="D33" s="452"/>
      <c r="E33" s="453"/>
      <c r="F33" s="453"/>
      <c r="G33" s="453"/>
      <c r="H33" s="454"/>
      <c r="I33" s="339"/>
      <c r="J33" s="168"/>
      <c r="K33" s="337"/>
      <c r="L33" s="338"/>
      <c r="M33" s="338"/>
      <c r="N33" s="338"/>
      <c r="O33" s="339"/>
      <c r="P33" s="339"/>
      <c r="Q33" s="168"/>
      <c r="R33" s="337"/>
      <c r="S33" s="338"/>
      <c r="T33" s="338"/>
      <c r="U33" s="338"/>
      <c r="V33" s="339"/>
      <c r="W33" s="339"/>
      <c r="X33" s="169"/>
    </row>
    <row r="34" spans="1:24" s="170" customFormat="1" x14ac:dyDescent="0.25">
      <c r="A34" s="365"/>
      <c r="B34" s="167" t="e">
        <f>VLOOKUP(A34,'onderdelen matrix '!$A$63:$B$85,2,FALSE)</f>
        <v>#N/A</v>
      </c>
      <c r="C34" s="20"/>
      <c r="D34" s="452"/>
      <c r="E34" s="453"/>
      <c r="F34" s="453"/>
      <c r="G34" s="453"/>
      <c r="H34" s="454"/>
      <c r="I34" s="339"/>
      <c r="J34" s="168"/>
      <c r="K34" s="337"/>
      <c r="L34" s="338"/>
      <c r="M34" s="338"/>
      <c r="N34" s="338"/>
      <c r="O34" s="339"/>
      <c r="P34" s="339"/>
      <c r="Q34" s="168"/>
      <c r="R34" s="337"/>
      <c r="S34" s="338"/>
      <c r="T34" s="338"/>
      <c r="U34" s="338"/>
      <c r="V34" s="339"/>
      <c r="W34" s="339"/>
      <c r="X34" s="169"/>
    </row>
    <row r="35" spans="1:24" s="170" customFormat="1" x14ac:dyDescent="0.25">
      <c r="A35" s="365"/>
      <c r="B35" s="167" t="e">
        <f>VLOOKUP(A35,'onderdelen matrix '!$A$63:$B$85,2,FALSE)</f>
        <v>#N/A</v>
      </c>
      <c r="C35" s="20"/>
      <c r="D35" s="452"/>
      <c r="E35" s="453"/>
      <c r="F35" s="453"/>
      <c r="G35" s="453"/>
      <c r="H35" s="454"/>
      <c r="I35" s="339"/>
      <c r="J35" s="168"/>
      <c r="K35" s="337"/>
      <c r="L35" s="338"/>
      <c r="M35" s="338"/>
      <c r="N35" s="338"/>
      <c r="O35" s="339"/>
      <c r="P35" s="339"/>
      <c r="Q35" s="168"/>
      <c r="R35" s="337"/>
      <c r="S35" s="338"/>
      <c r="T35" s="338"/>
      <c r="U35" s="338"/>
      <c r="V35" s="339"/>
      <c r="W35" s="339"/>
      <c r="X35" s="169"/>
    </row>
    <row r="36" spans="1:24" s="170" customFormat="1" x14ac:dyDescent="0.25">
      <c r="A36" s="365"/>
      <c r="B36" s="167" t="e">
        <f>VLOOKUP(A36,'onderdelen matrix '!$A$63:$B$85,2,FALSE)</f>
        <v>#N/A</v>
      </c>
      <c r="C36" s="20"/>
      <c r="D36" s="455"/>
      <c r="E36" s="456"/>
      <c r="F36" s="456"/>
      <c r="G36" s="456"/>
      <c r="H36" s="457"/>
      <c r="I36" s="339"/>
      <c r="J36" s="168"/>
      <c r="K36" s="337"/>
      <c r="L36" s="338"/>
      <c r="M36" s="338"/>
      <c r="N36" s="338"/>
      <c r="O36" s="339"/>
      <c r="P36" s="339"/>
      <c r="Q36" s="168"/>
      <c r="R36" s="337"/>
      <c r="S36" s="338"/>
      <c r="T36" s="338"/>
      <c r="U36" s="338"/>
      <c r="V36" s="339"/>
      <c r="W36" s="339"/>
      <c r="X36" s="169"/>
    </row>
    <row r="37" spans="1:24" s="1" customFormat="1" ht="15" customHeight="1" x14ac:dyDescent="0.25">
      <c r="A37" s="156"/>
      <c r="B37" s="38" t="s">
        <v>31</v>
      </c>
      <c r="C37" s="39"/>
      <c r="D37" s="458" t="s">
        <v>725</v>
      </c>
      <c r="E37" s="459"/>
      <c r="F37" s="459"/>
      <c r="G37" s="459"/>
      <c r="H37" s="460"/>
      <c r="I37" s="264" t="s">
        <v>673</v>
      </c>
      <c r="J37" s="19"/>
      <c r="K37" s="43"/>
      <c r="L37" s="44"/>
      <c r="M37" s="44"/>
      <c r="N37" s="44"/>
      <c r="O37" s="45"/>
      <c r="P37" s="45"/>
      <c r="Q37" s="19"/>
      <c r="R37" s="43"/>
      <c r="S37" s="44"/>
      <c r="T37" s="44"/>
      <c r="U37" s="44"/>
      <c r="V37" s="45"/>
      <c r="W37" s="45"/>
      <c r="X37" s="30"/>
    </row>
    <row r="38" spans="1:24" s="170" customFormat="1" x14ac:dyDescent="0.25">
      <c r="A38" s="366"/>
      <c r="B38" s="167" t="e">
        <f>VLOOKUP(A38,'onderdelen matrix '!$A$89:$B$105,2,FALSE)</f>
        <v>#N/A</v>
      </c>
      <c r="C38" s="20"/>
      <c r="D38" s="449"/>
      <c r="E38" s="450"/>
      <c r="F38" s="450"/>
      <c r="G38" s="450"/>
      <c r="H38" s="451"/>
      <c r="I38" s="342"/>
      <c r="J38" s="168"/>
      <c r="K38" s="340"/>
      <c r="L38" s="341"/>
      <c r="M38" s="341"/>
      <c r="N38" s="341"/>
      <c r="O38" s="342"/>
      <c r="P38" s="342"/>
      <c r="Q38" s="168"/>
      <c r="R38" s="340"/>
      <c r="S38" s="341"/>
      <c r="T38" s="341"/>
      <c r="U38" s="341"/>
      <c r="V38" s="342"/>
      <c r="W38" s="342"/>
      <c r="X38" s="169"/>
    </row>
    <row r="39" spans="1:24" s="170" customFormat="1" x14ac:dyDescent="0.25">
      <c r="A39" s="366"/>
      <c r="B39" s="167" t="e">
        <f>VLOOKUP(A39,'onderdelen matrix '!$A$89:$B$105,2,FALSE)</f>
        <v>#N/A</v>
      </c>
      <c r="C39" s="20"/>
      <c r="D39" s="452"/>
      <c r="E39" s="453"/>
      <c r="F39" s="453"/>
      <c r="G39" s="453"/>
      <c r="H39" s="454"/>
      <c r="I39" s="342"/>
      <c r="J39" s="168"/>
      <c r="K39" s="340"/>
      <c r="L39" s="341"/>
      <c r="M39" s="341"/>
      <c r="N39" s="341"/>
      <c r="O39" s="342"/>
      <c r="P39" s="342"/>
      <c r="Q39" s="168"/>
      <c r="R39" s="340"/>
      <c r="S39" s="341"/>
      <c r="T39" s="341"/>
      <c r="U39" s="341"/>
      <c r="V39" s="342"/>
      <c r="W39" s="342"/>
      <c r="X39" s="169"/>
    </row>
    <row r="40" spans="1:24" s="170" customFormat="1" x14ac:dyDescent="0.25">
      <c r="A40" s="366"/>
      <c r="B40" s="167" t="e">
        <f>VLOOKUP(A40,'onderdelen matrix '!$A$89:$B$105,2,FALSE)</f>
        <v>#N/A</v>
      </c>
      <c r="C40" s="20"/>
      <c r="D40" s="452"/>
      <c r="E40" s="453"/>
      <c r="F40" s="453"/>
      <c r="G40" s="453"/>
      <c r="H40" s="454"/>
      <c r="I40" s="342"/>
      <c r="J40" s="168"/>
      <c r="K40" s="340"/>
      <c r="L40" s="341"/>
      <c r="M40" s="341"/>
      <c r="N40" s="341"/>
      <c r="O40" s="342"/>
      <c r="P40" s="342"/>
      <c r="Q40" s="168"/>
      <c r="R40" s="340"/>
      <c r="S40" s="341"/>
      <c r="T40" s="341"/>
      <c r="U40" s="341"/>
      <c r="V40" s="342"/>
      <c r="W40" s="342"/>
      <c r="X40" s="169"/>
    </row>
    <row r="41" spans="1:24" s="170" customFormat="1" x14ac:dyDescent="0.25">
      <c r="A41" s="366"/>
      <c r="B41" s="167" t="e">
        <f>VLOOKUP(A41,'onderdelen matrix '!$A$89:$B$105,2,FALSE)</f>
        <v>#N/A</v>
      </c>
      <c r="C41" s="20"/>
      <c r="D41" s="452"/>
      <c r="E41" s="453"/>
      <c r="F41" s="453"/>
      <c r="G41" s="453"/>
      <c r="H41" s="454"/>
      <c r="I41" s="342"/>
      <c r="J41" s="168"/>
      <c r="K41" s="340"/>
      <c r="L41" s="341"/>
      <c r="M41" s="341"/>
      <c r="N41" s="341"/>
      <c r="O41" s="342"/>
      <c r="P41" s="342"/>
      <c r="Q41" s="168"/>
      <c r="R41" s="340"/>
      <c r="S41" s="341"/>
      <c r="T41" s="341"/>
      <c r="U41" s="341"/>
      <c r="V41" s="342"/>
      <c r="W41" s="342"/>
      <c r="X41" s="169"/>
    </row>
    <row r="42" spans="1:24" s="170" customFormat="1" x14ac:dyDescent="0.25">
      <c r="A42" s="365"/>
      <c r="B42" s="167" t="e">
        <f>VLOOKUP(A42,'onderdelen matrix '!$A$89:$B$105,2,FALSE)</f>
        <v>#N/A</v>
      </c>
      <c r="C42" s="20"/>
      <c r="D42" s="452"/>
      <c r="E42" s="453"/>
      <c r="F42" s="453"/>
      <c r="G42" s="453"/>
      <c r="H42" s="454"/>
      <c r="I42" s="342"/>
      <c r="J42" s="168"/>
      <c r="K42" s="340"/>
      <c r="L42" s="341"/>
      <c r="M42" s="341"/>
      <c r="N42" s="341"/>
      <c r="O42" s="342"/>
      <c r="P42" s="342"/>
      <c r="Q42" s="168"/>
      <c r="R42" s="340"/>
      <c r="S42" s="341"/>
      <c r="T42" s="341"/>
      <c r="U42" s="341"/>
      <c r="V42" s="342"/>
      <c r="W42" s="342"/>
      <c r="X42" s="169"/>
    </row>
    <row r="43" spans="1:24" s="170" customFormat="1" x14ac:dyDescent="0.25">
      <c r="A43" s="365"/>
      <c r="B43" s="167" t="e">
        <f>VLOOKUP(A43,'onderdelen matrix '!$A$89:$B$105,2,FALSE)</f>
        <v>#N/A</v>
      </c>
      <c r="C43" s="20"/>
      <c r="D43" s="455"/>
      <c r="E43" s="456"/>
      <c r="F43" s="456"/>
      <c r="G43" s="456"/>
      <c r="H43" s="457"/>
      <c r="I43" s="342"/>
      <c r="J43" s="168"/>
      <c r="K43" s="340"/>
      <c r="L43" s="341"/>
      <c r="M43" s="341"/>
      <c r="N43" s="341"/>
      <c r="O43" s="342"/>
      <c r="P43" s="342"/>
      <c r="Q43" s="168"/>
      <c r="R43" s="340"/>
      <c r="S43" s="341"/>
      <c r="T43" s="341"/>
      <c r="U43" s="341"/>
      <c r="V43" s="342"/>
      <c r="W43" s="342"/>
      <c r="X43" s="169"/>
    </row>
    <row r="44" spans="1:24" s="1" customFormat="1" ht="15" customHeight="1" x14ac:dyDescent="0.25">
      <c r="A44" s="156"/>
      <c r="B44" s="38" t="s">
        <v>32</v>
      </c>
      <c r="C44" s="39"/>
      <c r="D44" s="458" t="s">
        <v>725</v>
      </c>
      <c r="E44" s="459"/>
      <c r="F44" s="459"/>
      <c r="G44" s="459"/>
      <c r="H44" s="460"/>
      <c r="I44" s="264" t="s">
        <v>673</v>
      </c>
      <c r="J44" s="19"/>
      <c r="K44" s="43"/>
      <c r="L44" s="44"/>
      <c r="M44" s="44"/>
      <c r="N44" s="44"/>
      <c r="O44" s="45"/>
      <c r="P44" s="45"/>
      <c r="Q44" s="19"/>
      <c r="R44" s="43"/>
      <c r="S44" s="44"/>
      <c r="T44" s="44"/>
      <c r="U44" s="44"/>
      <c r="V44" s="45"/>
      <c r="W44" s="45"/>
      <c r="X44" s="30"/>
    </row>
    <row r="45" spans="1:24" s="162" customFormat="1" x14ac:dyDescent="0.25">
      <c r="A45" s="365"/>
      <c r="B45" s="166" t="e">
        <f>VLOOKUP(A45,'onderdelen matrix '!$A$109:$B$145,2,FALSE)</f>
        <v>#N/A</v>
      </c>
      <c r="C45" s="20"/>
      <c r="D45" s="449"/>
      <c r="E45" s="450"/>
      <c r="F45" s="450"/>
      <c r="G45" s="450"/>
      <c r="H45" s="451"/>
      <c r="I45" s="339"/>
      <c r="J45" s="160"/>
      <c r="K45" s="337"/>
      <c r="L45" s="338"/>
      <c r="M45" s="338"/>
      <c r="N45" s="338"/>
      <c r="O45" s="339"/>
      <c r="P45" s="339"/>
      <c r="Q45" s="160"/>
      <c r="R45" s="337"/>
      <c r="S45" s="338"/>
      <c r="T45" s="338"/>
      <c r="U45" s="338"/>
      <c r="V45" s="339"/>
      <c r="W45" s="339"/>
      <c r="X45" s="161"/>
    </row>
    <row r="46" spans="1:24" s="162" customFormat="1" x14ac:dyDescent="0.25">
      <c r="A46" s="366"/>
      <c r="B46" s="167" t="e">
        <f>VLOOKUP(A46,'onderdelen matrix '!$A$109:$B$145,2,FALSE)</f>
        <v>#N/A</v>
      </c>
      <c r="C46" s="20"/>
      <c r="D46" s="452"/>
      <c r="E46" s="453"/>
      <c r="F46" s="453"/>
      <c r="G46" s="453"/>
      <c r="H46" s="454"/>
      <c r="I46" s="342"/>
      <c r="J46" s="160"/>
      <c r="K46" s="340"/>
      <c r="L46" s="341"/>
      <c r="M46" s="341"/>
      <c r="N46" s="341"/>
      <c r="O46" s="342"/>
      <c r="P46" s="342"/>
      <c r="Q46" s="160"/>
      <c r="R46" s="340"/>
      <c r="S46" s="341"/>
      <c r="T46" s="341"/>
      <c r="U46" s="341"/>
      <c r="V46" s="342"/>
      <c r="W46" s="342"/>
      <c r="X46" s="161"/>
    </row>
    <row r="47" spans="1:24" s="162" customFormat="1" x14ac:dyDescent="0.25">
      <c r="A47" s="366"/>
      <c r="B47" s="167" t="e">
        <f>VLOOKUP(A47,'onderdelen matrix '!$A$109:$B$145,2,FALSE)</f>
        <v>#N/A</v>
      </c>
      <c r="C47" s="20"/>
      <c r="D47" s="452"/>
      <c r="E47" s="453"/>
      <c r="F47" s="453"/>
      <c r="G47" s="453"/>
      <c r="H47" s="454"/>
      <c r="I47" s="342"/>
      <c r="J47" s="160"/>
      <c r="K47" s="340"/>
      <c r="L47" s="341"/>
      <c r="M47" s="341"/>
      <c r="N47" s="341"/>
      <c r="O47" s="342"/>
      <c r="P47" s="342"/>
      <c r="Q47" s="160"/>
      <c r="R47" s="340"/>
      <c r="S47" s="341"/>
      <c r="T47" s="341"/>
      <c r="U47" s="341"/>
      <c r="V47" s="342"/>
      <c r="W47" s="342"/>
      <c r="X47" s="161"/>
    </row>
    <row r="48" spans="1:24" s="162" customFormat="1" x14ac:dyDescent="0.25">
      <c r="A48" s="366"/>
      <c r="B48" s="167" t="e">
        <f>VLOOKUP(A48,'onderdelen matrix '!$A$109:$B$145,2,FALSE)</f>
        <v>#N/A</v>
      </c>
      <c r="C48" s="20"/>
      <c r="D48" s="452"/>
      <c r="E48" s="453"/>
      <c r="F48" s="453"/>
      <c r="G48" s="453"/>
      <c r="H48" s="454"/>
      <c r="I48" s="342"/>
      <c r="J48" s="160"/>
      <c r="K48" s="340"/>
      <c r="L48" s="341"/>
      <c r="M48" s="341"/>
      <c r="N48" s="341"/>
      <c r="O48" s="342"/>
      <c r="P48" s="342"/>
      <c r="Q48" s="160"/>
      <c r="R48" s="340"/>
      <c r="S48" s="341"/>
      <c r="T48" s="341"/>
      <c r="U48" s="341"/>
      <c r="V48" s="342"/>
      <c r="W48" s="342"/>
      <c r="X48" s="161"/>
    </row>
    <row r="49" spans="1:24" s="162" customFormat="1" x14ac:dyDescent="0.25">
      <c r="A49" s="366"/>
      <c r="B49" s="167" t="e">
        <f>VLOOKUP(A49,'onderdelen matrix '!$A$109:$B$145,2,FALSE)</f>
        <v>#N/A</v>
      </c>
      <c r="C49" s="20"/>
      <c r="D49" s="452"/>
      <c r="E49" s="453"/>
      <c r="F49" s="453"/>
      <c r="G49" s="453"/>
      <c r="H49" s="454"/>
      <c r="I49" s="342"/>
      <c r="J49" s="160"/>
      <c r="K49" s="340"/>
      <c r="L49" s="341"/>
      <c r="M49" s="341"/>
      <c r="N49" s="341"/>
      <c r="O49" s="342"/>
      <c r="P49" s="342"/>
      <c r="Q49" s="160"/>
      <c r="R49" s="340"/>
      <c r="S49" s="341"/>
      <c r="T49" s="341"/>
      <c r="U49" s="341"/>
      <c r="V49" s="342"/>
      <c r="W49" s="342"/>
      <c r="X49" s="161"/>
    </row>
    <row r="50" spans="1:24" s="162" customFormat="1" x14ac:dyDescent="0.25">
      <c r="A50" s="366"/>
      <c r="B50" s="167" t="e">
        <f>VLOOKUP(A50,'onderdelen matrix '!$A$109:$B$145,2,FALSE)</f>
        <v>#N/A</v>
      </c>
      <c r="C50" s="20"/>
      <c r="D50" s="452"/>
      <c r="E50" s="453"/>
      <c r="F50" s="453"/>
      <c r="G50" s="453"/>
      <c r="H50" s="454"/>
      <c r="I50" s="342"/>
      <c r="J50" s="160"/>
      <c r="K50" s="340"/>
      <c r="L50" s="341"/>
      <c r="M50" s="341"/>
      <c r="N50" s="341"/>
      <c r="O50" s="342"/>
      <c r="P50" s="342"/>
      <c r="Q50" s="160"/>
      <c r="R50" s="340"/>
      <c r="S50" s="341"/>
      <c r="T50" s="341"/>
      <c r="U50" s="341"/>
      <c r="V50" s="342"/>
      <c r="W50" s="342"/>
      <c r="X50" s="161"/>
    </row>
    <row r="51" spans="1:24" s="162" customFormat="1" x14ac:dyDescent="0.25">
      <c r="A51" s="366"/>
      <c r="B51" s="167" t="e">
        <f>VLOOKUP(A51,'onderdelen matrix '!$A$109:$B$145,2,FALSE)</f>
        <v>#N/A</v>
      </c>
      <c r="C51" s="20"/>
      <c r="D51" s="452"/>
      <c r="E51" s="453"/>
      <c r="F51" s="453"/>
      <c r="G51" s="453"/>
      <c r="H51" s="454"/>
      <c r="I51" s="342"/>
      <c r="J51" s="160"/>
      <c r="K51" s="340"/>
      <c r="L51" s="341"/>
      <c r="M51" s="341"/>
      <c r="N51" s="341"/>
      <c r="O51" s="342"/>
      <c r="P51" s="342"/>
      <c r="Q51" s="160"/>
      <c r="R51" s="340"/>
      <c r="S51" s="341"/>
      <c r="T51" s="341"/>
      <c r="U51" s="341"/>
      <c r="V51" s="342"/>
      <c r="W51" s="342"/>
      <c r="X51" s="161"/>
    </row>
    <row r="52" spans="1:24" s="162" customFormat="1" x14ac:dyDescent="0.25">
      <c r="A52" s="366"/>
      <c r="B52" s="167" t="e">
        <f>VLOOKUP(A52,'onderdelen matrix '!$A$109:$B$145,2,FALSE)</f>
        <v>#N/A</v>
      </c>
      <c r="C52" s="20"/>
      <c r="D52" s="452"/>
      <c r="E52" s="453"/>
      <c r="F52" s="453"/>
      <c r="G52" s="453"/>
      <c r="H52" s="454"/>
      <c r="I52" s="342"/>
      <c r="J52" s="160"/>
      <c r="K52" s="340"/>
      <c r="L52" s="341"/>
      <c r="M52" s="341"/>
      <c r="N52" s="341"/>
      <c r="O52" s="342"/>
      <c r="P52" s="342"/>
      <c r="Q52" s="160"/>
      <c r="R52" s="340"/>
      <c r="S52" s="341"/>
      <c r="T52" s="341"/>
      <c r="U52" s="341"/>
      <c r="V52" s="342"/>
      <c r="W52" s="342"/>
      <c r="X52" s="161"/>
    </row>
    <row r="53" spans="1:24" s="162" customFormat="1" x14ac:dyDescent="0.25">
      <c r="A53" s="366"/>
      <c r="B53" s="167" t="e">
        <f>VLOOKUP(A53,'onderdelen matrix '!$A$109:$B$145,2,FALSE)</f>
        <v>#N/A</v>
      </c>
      <c r="C53" s="20"/>
      <c r="D53" s="452"/>
      <c r="E53" s="453"/>
      <c r="F53" s="453"/>
      <c r="G53" s="453"/>
      <c r="H53" s="454"/>
      <c r="I53" s="342"/>
      <c r="J53" s="160"/>
      <c r="K53" s="340"/>
      <c r="L53" s="341"/>
      <c r="M53" s="341"/>
      <c r="N53" s="341"/>
      <c r="O53" s="342"/>
      <c r="P53" s="342"/>
      <c r="Q53" s="160"/>
      <c r="R53" s="340"/>
      <c r="S53" s="341"/>
      <c r="T53" s="341"/>
      <c r="U53" s="341"/>
      <c r="V53" s="342"/>
      <c r="W53" s="342"/>
      <c r="X53" s="161"/>
    </row>
    <row r="54" spans="1:24" s="162" customFormat="1" x14ac:dyDescent="0.25">
      <c r="A54" s="366"/>
      <c r="B54" s="171" t="e">
        <f>VLOOKUP(A54,'onderdelen matrix '!$A$109:$B$145,2,FALSE)</f>
        <v>#N/A</v>
      </c>
      <c r="C54" s="20"/>
      <c r="D54" s="455"/>
      <c r="E54" s="456"/>
      <c r="F54" s="456"/>
      <c r="G54" s="456"/>
      <c r="H54" s="457"/>
      <c r="I54" s="342"/>
      <c r="J54" s="160"/>
      <c r="K54" s="343"/>
      <c r="L54" s="344"/>
      <c r="M54" s="344"/>
      <c r="N54" s="344"/>
      <c r="O54" s="345"/>
      <c r="P54" s="345"/>
      <c r="Q54" s="160"/>
      <c r="R54" s="343"/>
      <c r="S54" s="344"/>
      <c r="T54" s="344"/>
      <c r="U54" s="344"/>
      <c r="V54" s="345"/>
      <c r="W54" s="345"/>
      <c r="X54" s="161"/>
    </row>
    <row r="55" spans="1:24" s="1" customFormat="1" ht="15" customHeight="1" x14ac:dyDescent="0.25">
      <c r="A55" s="155"/>
      <c r="B55" s="38" t="s">
        <v>569</v>
      </c>
      <c r="C55" s="37"/>
      <c r="D55" s="458" t="s">
        <v>725</v>
      </c>
      <c r="E55" s="459"/>
      <c r="F55" s="459"/>
      <c r="G55" s="459"/>
      <c r="H55" s="460"/>
      <c r="I55" s="264" t="s">
        <v>673</v>
      </c>
      <c r="J55" s="127"/>
      <c r="K55" s="420" t="s">
        <v>679</v>
      </c>
      <c r="L55" s="421"/>
      <c r="M55" s="421"/>
      <c r="N55" s="421"/>
      <c r="O55" s="421"/>
      <c r="P55" s="422"/>
      <c r="Q55" s="127"/>
      <c r="R55" s="420" t="s">
        <v>679</v>
      </c>
      <c r="S55" s="421"/>
      <c r="T55" s="421"/>
      <c r="U55" s="421"/>
      <c r="V55" s="421"/>
      <c r="W55" s="422"/>
      <c r="X55" s="128"/>
    </row>
    <row r="56" spans="1:24" s="84" customFormat="1" ht="12" x14ac:dyDescent="0.3">
      <c r="A56" s="297" t="s">
        <v>111</v>
      </c>
      <c r="B56" s="166" t="str">
        <f>VLOOKUP(A56,'onderdelen matrix '!$A$5:$B$60,2,FALSE)</f>
        <v>Vaste voorspelbare leerkracht, inzetten op positieve relatie</v>
      </c>
      <c r="C56" s="20"/>
      <c r="D56" s="136"/>
      <c r="E56" s="137"/>
      <c r="F56" s="137"/>
      <c r="G56" s="137"/>
      <c r="H56" s="138"/>
      <c r="I56" s="346"/>
      <c r="J56" s="82"/>
      <c r="K56" s="136"/>
      <c r="L56" s="137"/>
      <c r="M56" s="137"/>
      <c r="N56" s="137"/>
      <c r="O56" s="137"/>
      <c r="P56" s="138"/>
      <c r="Q56" s="82"/>
      <c r="R56" s="136"/>
      <c r="S56" s="137"/>
      <c r="T56" s="137"/>
      <c r="U56" s="137"/>
      <c r="V56" s="137"/>
      <c r="W56" s="138"/>
      <c r="X56" s="83"/>
    </row>
    <row r="57" spans="1:24" s="80" customFormat="1" x14ac:dyDescent="0.25">
      <c r="A57" s="298"/>
      <c r="B57" s="167" t="e">
        <f>VLOOKUP(A57,'onderdelen matrix '!$A$5:$B$60,2,FALSE)</f>
        <v>#N/A</v>
      </c>
      <c r="C57" s="20"/>
      <c r="D57" s="139"/>
      <c r="E57" s="140"/>
      <c r="F57" s="140"/>
      <c r="G57" s="140"/>
      <c r="H57" s="141"/>
      <c r="I57" s="347"/>
      <c r="J57" s="78"/>
      <c r="K57" s="139"/>
      <c r="L57" s="140"/>
      <c r="M57" s="140"/>
      <c r="N57" s="140"/>
      <c r="O57" s="140"/>
      <c r="P57" s="141"/>
      <c r="Q57" s="78"/>
      <c r="R57" s="139"/>
      <c r="S57" s="140"/>
      <c r="T57" s="140"/>
      <c r="U57" s="140"/>
      <c r="V57" s="140"/>
      <c r="W57" s="141"/>
      <c r="X57" s="79"/>
    </row>
    <row r="58" spans="1:24" s="80" customFormat="1" x14ac:dyDescent="0.25">
      <c r="A58" s="298"/>
      <c r="B58" s="167" t="e">
        <f>VLOOKUP(A58,'onderdelen matrix '!$A$5:$B$60,2,FALSE)</f>
        <v>#N/A</v>
      </c>
      <c r="C58" s="20"/>
      <c r="D58" s="139"/>
      <c r="E58" s="140"/>
      <c r="F58" s="140"/>
      <c r="G58" s="140"/>
      <c r="H58" s="141"/>
      <c r="I58" s="347"/>
      <c r="J58" s="78"/>
      <c r="K58" s="139"/>
      <c r="L58" s="140"/>
      <c r="M58" s="140"/>
      <c r="N58" s="140"/>
      <c r="O58" s="140"/>
      <c r="P58" s="141"/>
      <c r="Q58" s="78"/>
      <c r="R58" s="139"/>
      <c r="S58" s="140"/>
      <c r="T58" s="140"/>
      <c r="U58" s="140"/>
      <c r="V58" s="140"/>
      <c r="W58" s="141"/>
      <c r="X58" s="79"/>
    </row>
    <row r="59" spans="1:24" s="87" customFormat="1" x14ac:dyDescent="0.25">
      <c r="A59" s="298"/>
      <c r="B59" s="167" t="e">
        <f>VLOOKUP(A59,'onderdelen matrix '!$A$5:$B$60,2,FALSE)</f>
        <v>#N/A</v>
      </c>
      <c r="C59" s="20"/>
      <c r="D59" s="139"/>
      <c r="E59" s="140"/>
      <c r="F59" s="140"/>
      <c r="G59" s="140"/>
      <c r="H59" s="141"/>
      <c r="I59" s="347" t="s">
        <v>724</v>
      </c>
      <c r="J59" s="85"/>
      <c r="K59" s="139"/>
      <c r="L59" s="140"/>
      <c r="M59" s="140"/>
      <c r="N59" s="140"/>
      <c r="O59" s="140"/>
      <c r="P59" s="141"/>
      <c r="Q59" s="85"/>
      <c r="R59" s="139"/>
      <c r="S59" s="140"/>
      <c r="T59" s="140"/>
      <c r="U59" s="140"/>
      <c r="V59" s="140"/>
      <c r="W59" s="141"/>
      <c r="X59" s="86"/>
    </row>
    <row r="60" spans="1:24" s="80" customFormat="1" x14ac:dyDescent="0.25">
      <c r="A60" s="298"/>
      <c r="B60" s="167" t="e">
        <f>VLOOKUP(A60,'onderdelen matrix '!$A$5:$B$60,2,FALSE)</f>
        <v>#N/A</v>
      </c>
      <c r="C60" s="20"/>
      <c r="D60" s="139"/>
      <c r="E60" s="140"/>
      <c r="F60" s="140"/>
      <c r="G60" s="140"/>
      <c r="H60" s="141"/>
      <c r="I60" s="347"/>
      <c r="J60" s="78"/>
      <c r="K60" s="139"/>
      <c r="L60" s="140"/>
      <c r="M60" s="140"/>
      <c r="N60" s="140"/>
      <c r="O60" s="140"/>
      <c r="P60" s="141"/>
      <c r="Q60" s="78"/>
      <c r="R60" s="139"/>
      <c r="S60" s="140"/>
      <c r="T60" s="140"/>
      <c r="U60" s="140"/>
      <c r="V60" s="140"/>
      <c r="W60" s="141"/>
      <c r="X60" s="79"/>
    </row>
    <row r="61" spans="1:24" s="87" customFormat="1" x14ac:dyDescent="0.25">
      <c r="A61" s="298"/>
      <c r="B61" s="167" t="e">
        <f>VLOOKUP(A61,'onderdelen matrix '!$A$5:$B$60,2,FALSE)</f>
        <v>#N/A</v>
      </c>
      <c r="C61" s="20"/>
      <c r="D61" s="139"/>
      <c r="E61" s="140"/>
      <c r="F61" s="140"/>
      <c r="G61" s="140"/>
      <c r="H61" s="141"/>
      <c r="I61" s="347"/>
      <c r="J61" s="85"/>
      <c r="K61" s="139"/>
      <c r="L61" s="140"/>
      <c r="M61" s="140"/>
      <c r="N61" s="140"/>
      <c r="O61" s="140"/>
      <c r="P61" s="141"/>
      <c r="Q61" s="85"/>
      <c r="R61" s="139"/>
      <c r="S61" s="140"/>
      <c r="T61" s="140"/>
      <c r="U61" s="140"/>
      <c r="V61" s="140"/>
      <c r="W61" s="141"/>
      <c r="X61" s="86"/>
    </row>
    <row r="62" spans="1:24" s="87" customFormat="1" x14ac:dyDescent="0.25">
      <c r="A62" s="298"/>
      <c r="B62" s="167" t="e">
        <f>VLOOKUP(A62,'onderdelen matrix '!$A$5:$B$60,2,FALSE)</f>
        <v>#N/A</v>
      </c>
      <c r="C62" s="20"/>
      <c r="D62" s="139"/>
      <c r="E62" s="140"/>
      <c r="F62" s="140"/>
      <c r="G62" s="140"/>
      <c r="H62" s="141"/>
      <c r="I62" s="347"/>
      <c r="J62" s="85"/>
      <c r="K62" s="139"/>
      <c r="L62" s="140"/>
      <c r="M62" s="140"/>
      <c r="N62" s="140"/>
      <c r="O62" s="140"/>
      <c r="P62" s="141"/>
      <c r="Q62" s="85"/>
      <c r="R62" s="139"/>
      <c r="S62" s="140"/>
      <c r="T62" s="140"/>
      <c r="U62" s="140"/>
      <c r="V62" s="140"/>
      <c r="W62" s="141"/>
      <c r="X62" s="86"/>
    </row>
    <row r="63" spans="1:24" s="87" customFormat="1" x14ac:dyDescent="0.25">
      <c r="A63" s="298"/>
      <c r="B63" s="167" t="e">
        <f>VLOOKUP(A63,'onderdelen matrix '!$A$5:$B$60,2,FALSE)</f>
        <v>#N/A</v>
      </c>
      <c r="C63" s="20"/>
      <c r="D63" s="139"/>
      <c r="E63" s="140"/>
      <c r="F63" s="140"/>
      <c r="G63" s="140"/>
      <c r="H63" s="141"/>
      <c r="I63" s="347"/>
      <c r="J63" s="85"/>
      <c r="K63" s="139"/>
      <c r="L63" s="140"/>
      <c r="M63" s="140"/>
      <c r="N63" s="140"/>
      <c r="O63" s="140"/>
      <c r="P63" s="141"/>
      <c r="Q63" s="85"/>
      <c r="R63" s="139"/>
      <c r="S63" s="140"/>
      <c r="T63" s="140"/>
      <c r="U63" s="140"/>
      <c r="V63" s="140"/>
      <c r="W63" s="141"/>
      <c r="X63" s="86"/>
    </row>
    <row r="64" spans="1:24" s="80" customFormat="1" x14ac:dyDescent="0.25">
      <c r="A64" s="298"/>
      <c r="B64" s="167" t="e">
        <f>VLOOKUP(A64,'onderdelen matrix '!$A$5:$B$60,2,FALSE)</f>
        <v>#N/A</v>
      </c>
      <c r="C64" s="20"/>
      <c r="D64" s="139"/>
      <c r="E64" s="140"/>
      <c r="F64" s="140"/>
      <c r="G64" s="140"/>
      <c r="H64" s="141"/>
      <c r="I64" s="347"/>
      <c r="J64" s="78"/>
      <c r="K64" s="139"/>
      <c r="L64" s="140"/>
      <c r="M64" s="140"/>
      <c r="N64" s="140"/>
      <c r="O64" s="140"/>
      <c r="P64" s="141"/>
      <c r="Q64" s="78"/>
      <c r="R64" s="139"/>
      <c r="S64" s="140"/>
      <c r="T64" s="140"/>
      <c r="U64" s="140"/>
      <c r="V64" s="140"/>
      <c r="W64" s="141"/>
      <c r="X64" s="79"/>
    </row>
    <row r="65" spans="1:24" s="87" customFormat="1" x14ac:dyDescent="0.25">
      <c r="A65" s="298"/>
      <c r="B65" s="167" t="e">
        <f>VLOOKUP(A65,'onderdelen matrix '!$A$5:$B$60,2,FALSE)</f>
        <v>#N/A</v>
      </c>
      <c r="C65" s="20"/>
      <c r="D65" s="139"/>
      <c r="E65" s="140"/>
      <c r="F65" s="140"/>
      <c r="G65" s="140"/>
      <c r="H65" s="141"/>
      <c r="I65" s="347"/>
      <c r="J65" s="85"/>
      <c r="K65" s="139"/>
      <c r="L65" s="140"/>
      <c r="M65" s="140"/>
      <c r="N65" s="140"/>
      <c r="O65" s="140"/>
      <c r="P65" s="141"/>
      <c r="Q65" s="85"/>
      <c r="R65" s="139"/>
      <c r="S65" s="140"/>
      <c r="T65" s="140"/>
      <c r="U65" s="140"/>
      <c r="V65" s="140"/>
      <c r="W65" s="141"/>
      <c r="X65" s="86"/>
    </row>
    <row r="66" spans="1:24" s="87" customFormat="1" x14ac:dyDescent="0.25">
      <c r="A66" s="298"/>
      <c r="B66" s="167" t="e">
        <f>VLOOKUP(A66,'onderdelen matrix '!$A$5:$B$60,2,FALSE)</f>
        <v>#N/A</v>
      </c>
      <c r="C66" s="20"/>
      <c r="D66" s="139"/>
      <c r="E66" s="140"/>
      <c r="F66" s="140"/>
      <c r="G66" s="140"/>
      <c r="H66" s="141"/>
      <c r="I66" s="347"/>
      <c r="J66" s="85"/>
      <c r="K66" s="139"/>
      <c r="L66" s="140"/>
      <c r="M66" s="140"/>
      <c r="N66" s="140"/>
      <c r="O66" s="140"/>
      <c r="P66" s="141"/>
      <c r="Q66" s="85"/>
      <c r="R66" s="139"/>
      <c r="S66" s="140"/>
      <c r="T66" s="140"/>
      <c r="U66" s="140"/>
      <c r="V66" s="140"/>
      <c r="W66" s="141"/>
      <c r="X66" s="86"/>
    </row>
    <row r="67" spans="1:24" s="87" customFormat="1" x14ac:dyDescent="0.25">
      <c r="A67" s="298"/>
      <c r="B67" s="167" t="e">
        <f>VLOOKUP(A67,'onderdelen matrix '!$A$5:$B$60,2,FALSE)</f>
        <v>#N/A</v>
      </c>
      <c r="C67" s="20"/>
      <c r="D67" s="139"/>
      <c r="E67" s="140"/>
      <c r="F67" s="140"/>
      <c r="G67" s="140"/>
      <c r="H67" s="141"/>
      <c r="I67" s="347"/>
      <c r="J67" s="85"/>
      <c r="K67" s="139"/>
      <c r="L67" s="140"/>
      <c r="M67" s="140"/>
      <c r="N67" s="140"/>
      <c r="O67" s="140"/>
      <c r="P67" s="141"/>
      <c r="Q67" s="85"/>
      <c r="R67" s="139"/>
      <c r="S67" s="140"/>
      <c r="T67" s="140"/>
      <c r="U67" s="140"/>
      <c r="V67" s="140"/>
      <c r="W67" s="141"/>
      <c r="X67" s="86"/>
    </row>
    <row r="68" spans="1:24" s="87" customFormat="1" x14ac:dyDescent="0.25">
      <c r="A68" s="367"/>
      <c r="B68" s="172" t="e">
        <f>VLOOKUP(A68,'onderdelen matrix '!$A$5:$B$60,2,FALSE)</f>
        <v>#N/A</v>
      </c>
      <c r="C68" s="20"/>
      <c r="D68" s="142"/>
      <c r="E68" s="143"/>
      <c r="F68" s="143"/>
      <c r="G68" s="143"/>
      <c r="H68" s="144"/>
      <c r="I68" s="347"/>
      <c r="J68" s="85"/>
      <c r="K68" s="142"/>
      <c r="L68" s="143"/>
      <c r="M68" s="143"/>
      <c r="N68" s="143"/>
      <c r="O68" s="143"/>
      <c r="P68" s="144"/>
      <c r="Q68" s="85"/>
      <c r="R68" s="142"/>
      <c r="S68" s="143"/>
      <c r="T68" s="143"/>
      <c r="U68" s="143"/>
      <c r="V68" s="143"/>
      <c r="W68" s="144"/>
      <c r="X68" s="86"/>
    </row>
    <row r="69" spans="1:24" s="265" customFormat="1" ht="15" customHeight="1" x14ac:dyDescent="0.25">
      <c r="A69" s="156"/>
      <c r="B69" s="38" t="s">
        <v>586</v>
      </c>
      <c r="C69" s="39"/>
      <c r="D69" s="458" t="s">
        <v>725</v>
      </c>
      <c r="E69" s="459"/>
      <c r="F69" s="459"/>
      <c r="G69" s="459"/>
      <c r="H69" s="460"/>
      <c r="I69" s="264" t="s">
        <v>673</v>
      </c>
      <c r="J69" s="127"/>
      <c r="K69" s="420" t="s">
        <v>679</v>
      </c>
      <c r="L69" s="421"/>
      <c r="M69" s="421"/>
      <c r="N69" s="421"/>
      <c r="O69" s="421"/>
      <c r="P69" s="422"/>
      <c r="Q69" s="127"/>
      <c r="R69" s="420" t="s">
        <v>679</v>
      </c>
      <c r="S69" s="421"/>
      <c r="T69" s="421"/>
      <c r="U69" s="421"/>
      <c r="V69" s="421"/>
      <c r="W69" s="422"/>
      <c r="X69" s="128"/>
    </row>
    <row r="70" spans="1:24" s="162" customFormat="1" x14ac:dyDescent="0.25">
      <c r="A70" s="368"/>
      <c r="B70" s="166" t="e">
        <f>VLOOKUP(A70,'onderdelen matrix '!$A$149:$B$170,2,FALSE)</f>
        <v>#N/A</v>
      </c>
      <c r="C70" s="20"/>
      <c r="D70" s="139"/>
      <c r="E70" s="140"/>
      <c r="F70" s="140"/>
      <c r="G70" s="140"/>
      <c r="H70" s="141"/>
      <c r="I70" s="348"/>
      <c r="J70" s="160"/>
      <c r="K70" s="145"/>
      <c r="L70" s="146"/>
      <c r="M70" s="146"/>
      <c r="N70" s="146"/>
      <c r="O70" s="146"/>
      <c r="P70" s="147"/>
      <c r="Q70" s="160"/>
      <c r="R70" s="145"/>
      <c r="S70" s="146"/>
      <c r="T70" s="146"/>
      <c r="U70" s="146"/>
      <c r="V70" s="146"/>
      <c r="W70" s="147"/>
      <c r="X70" s="161"/>
    </row>
    <row r="71" spans="1:24" s="162" customFormat="1" x14ac:dyDescent="0.25">
      <c r="A71" s="369"/>
      <c r="B71" s="167" t="e">
        <f>VLOOKUP(A71,'onderdelen matrix '!$A$149:$B$170,2,FALSE)</f>
        <v>#N/A</v>
      </c>
      <c r="C71" s="20"/>
      <c r="D71" s="139"/>
      <c r="E71" s="140"/>
      <c r="F71" s="140"/>
      <c r="G71" s="140"/>
      <c r="H71" s="141"/>
      <c r="I71" s="348"/>
      <c r="J71" s="160"/>
      <c r="K71" s="139"/>
      <c r="L71" s="140"/>
      <c r="M71" s="140"/>
      <c r="N71" s="140"/>
      <c r="O71" s="140"/>
      <c r="P71" s="141"/>
      <c r="Q71" s="160"/>
      <c r="R71" s="139"/>
      <c r="S71" s="140"/>
      <c r="T71" s="140"/>
      <c r="U71" s="140"/>
      <c r="V71" s="140"/>
      <c r="W71" s="141"/>
      <c r="X71" s="161"/>
    </row>
    <row r="72" spans="1:24" s="162" customFormat="1" x14ac:dyDescent="0.25">
      <c r="A72" s="369"/>
      <c r="B72" s="167" t="e">
        <f>VLOOKUP(A72,'onderdelen matrix '!$A$149:$B$170,2,FALSE)</f>
        <v>#N/A</v>
      </c>
      <c r="C72" s="20"/>
      <c r="D72" s="139"/>
      <c r="E72" s="140"/>
      <c r="F72" s="140"/>
      <c r="G72" s="140"/>
      <c r="H72" s="141"/>
      <c r="I72" s="348"/>
      <c r="J72" s="160"/>
      <c r="K72" s="139"/>
      <c r="L72" s="140"/>
      <c r="M72" s="140"/>
      <c r="N72" s="140"/>
      <c r="O72" s="140"/>
      <c r="P72" s="141"/>
      <c r="Q72" s="160"/>
      <c r="R72" s="139"/>
      <c r="S72" s="140"/>
      <c r="T72" s="140"/>
      <c r="U72" s="140"/>
      <c r="V72" s="140"/>
      <c r="W72" s="141"/>
      <c r="X72" s="161"/>
    </row>
    <row r="73" spans="1:24" s="162" customFormat="1" x14ac:dyDescent="0.25">
      <c r="A73" s="369"/>
      <c r="B73" s="167" t="e">
        <f>VLOOKUP(A73,'onderdelen matrix '!$A$149:$B$170,2,FALSE)</f>
        <v>#N/A</v>
      </c>
      <c r="C73" s="20"/>
      <c r="D73" s="139"/>
      <c r="E73" s="140"/>
      <c r="F73" s="140"/>
      <c r="G73" s="140"/>
      <c r="H73" s="141"/>
      <c r="I73" s="348"/>
      <c r="J73" s="160"/>
      <c r="K73" s="139"/>
      <c r="L73" s="140"/>
      <c r="M73" s="140"/>
      <c r="N73" s="140"/>
      <c r="O73" s="140"/>
      <c r="P73" s="141"/>
      <c r="Q73" s="160"/>
      <c r="R73" s="139"/>
      <c r="S73" s="140"/>
      <c r="T73" s="140"/>
      <c r="U73" s="140"/>
      <c r="V73" s="140"/>
      <c r="W73" s="141"/>
      <c r="X73" s="161"/>
    </row>
    <row r="74" spans="1:24" s="162" customFormat="1" x14ac:dyDescent="0.25">
      <c r="A74" s="369"/>
      <c r="B74" s="167" t="e">
        <f>VLOOKUP(A74,'onderdelen matrix '!$A$149:$B$170,2,FALSE)</f>
        <v>#N/A</v>
      </c>
      <c r="C74" s="20"/>
      <c r="D74" s="139"/>
      <c r="E74" s="140"/>
      <c r="F74" s="140"/>
      <c r="G74" s="140"/>
      <c r="H74" s="141"/>
      <c r="I74" s="348"/>
      <c r="J74" s="160"/>
      <c r="K74" s="139"/>
      <c r="L74" s="140"/>
      <c r="M74" s="140"/>
      <c r="N74" s="140"/>
      <c r="O74" s="140"/>
      <c r="P74" s="141"/>
      <c r="Q74" s="160"/>
      <c r="R74" s="139"/>
      <c r="S74" s="140"/>
      <c r="T74" s="140"/>
      <c r="U74" s="140"/>
      <c r="V74" s="140"/>
      <c r="W74" s="141"/>
      <c r="X74" s="161"/>
    </row>
    <row r="75" spans="1:24" s="162" customFormat="1" x14ac:dyDescent="0.25">
      <c r="A75" s="369"/>
      <c r="B75" s="167" t="e">
        <f>VLOOKUP(A75,'onderdelen matrix '!$A$149:$B$170,2,FALSE)</f>
        <v>#N/A</v>
      </c>
      <c r="C75" s="20"/>
      <c r="D75" s="139"/>
      <c r="E75" s="140"/>
      <c r="F75" s="140"/>
      <c r="G75" s="140"/>
      <c r="H75" s="141"/>
      <c r="I75" s="348"/>
      <c r="J75" s="160"/>
      <c r="K75" s="139"/>
      <c r="L75" s="140"/>
      <c r="M75" s="140"/>
      <c r="N75" s="140"/>
      <c r="O75" s="140"/>
      <c r="P75" s="141"/>
      <c r="Q75" s="160"/>
      <c r="R75" s="139"/>
      <c r="S75" s="140"/>
      <c r="T75" s="140"/>
      <c r="U75" s="140"/>
      <c r="V75" s="140"/>
      <c r="W75" s="141"/>
      <c r="X75" s="161"/>
    </row>
    <row r="76" spans="1:24" s="162" customFormat="1" x14ac:dyDescent="0.25">
      <c r="A76" s="369"/>
      <c r="B76" s="167" t="e">
        <f>VLOOKUP(A76,'onderdelen matrix '!$A$149:$B$170,2,FALSE)</f>
        <v>#N/A</v>
      </c>
      <c r="C76" s="20"/>
      <c r="D76" s="139"/>
      <c r="E76" s="140"/>
      <c r="F76" s="140"/>
      <c r="G76" s="140"/>
      <c r="H76" s="141"/>
      <c r="I76" s="348"/>
      <c r="J76" s="160"/>
      <c r="K76" s="139"/>
      <c r="L76" s="140"/>
      <c r="M76" s="140"/>
      <c r="N76" s="140"/>
      <c r="O76" s="140"/>
      <c r="P76" s="141"/>
      <c r="Q76" s="160"/>
      <c r="R76" s="139"/>
      <c r="S76" s="140"/>
      <c r="T76" s="140"/>
      <c r="U76" s="140"/>
      <c r="V76" s="140"/>
      <c r="W76" s="141"/>
      <c r="X76" s="161"/>
    </row>
    <row r="77" spans="1:24" s="162" customFormat="1" x14ac:dyDescent="0.25">
      <c r="A77" s="370"/>
      <c r="B77" s="171" t="e">
        <f>VLOOKUP(A77,'onderdelen matrix '!$A$149:$B$170,2,FALSE)</f>
        <v>#N/A</v>
      </c>
      <c r="C77" s="20"/>
      <c r="D77" s="142"/>
      <c r="E77" s="143"/>
      <c r="F77" s="143"/>
      <c r="G77" s="143"/>
      <c r="H77" s="144"/>
      <c r="I77" s="349"/>
      <c r="J77" s="160"/>
      <c r="K77" s="142"/>
      <c r="L77" s="143"/>
      <c r="M77" s="143"/>
      <c r="N77" s="143"/>
      <c r="O77" s="143"/>
      <c r="P77" s="144"/>
      <c r="Q77" s="160"/>
      <c r="R77" s="142"/>
      <c r="S77" s="143"/>
      <c r="T77" s="143"/>
      <c r="U77" s="143"/>
      <c r="V77" s="143"/>
      <c r="W77" s="144"/>
      <c r="X77" s="161"/>
    </row>
    <row r="78" spans="1:24" ht="18" customHeight="1" x14ac:dyDescent="0.25">
      <c r="B78" s="362" t="s">
        <v>97</v>
      </c>
      <c r="C78" s="24"/>
      <c r="D78" s="359">
        <f>SUM(D27:D54)</f>
        <v>0</v>
      </c>
      <c r="E78" s="359">
        <f t="shared" ref="E78:I78" si="0">SUM(E27:E54)</f>
        <v>0</v>
      </c>
      <c r="F78" s="359">
        <f t="shared" si="0"/>
        <v>0</v>
      </c>
      <c r="G78" s="359">
        <f t="shared" si="0"/>
        <v>0</v>
      </c>
      <c r="H78" s="359">
        <f t="shared" si="0"/>
        <v>0</v>
      </c>
      <c r="I78" s="359">
        <f t="shared" si="0"/>
        <v>0</v>
      </c>
      <c r="J78" s="358"/>
      <c r="K78" s="360">
        <f>SUM(K27:K54)</f>
        <v>0</v>
      </c>
      <c r="L78" s="360">
        <f t="shared" ref="L78:P78" si="1">SUM(L27:L54)</f>
        <v>0</v>
      </c>
      <c r="M78" s="360">
        <f t="shared" si="1"/>
        <v>0</v>
      </c>
      <c r="N78" s="360">
        <f t="shared" si="1"/>
        <v>0</v>
      </c>
      <c r="O78" s="360">
        <f t="shared" si="1"/>
        <v>0</v>
      </c>
      <c r="P78" s="360">
        <f t="shared" si="1"/>
        <v>0</v>
      </c>
      <c r="Q78" s="358"/>
      <c r="R78" s="360">
        <f>SUM(R27:R54)</f>
        <v>0</v>
      </c>
      <c r="S78" s="360">
        <f t="shared" ref="S78:W78" si="2">SUM(S27:S54)</f>
        <v>0</v>
      </c>
      <c r="T78" s="360">
        <f t="shared" si="2"/>
        <v>0</v>
      </c>
      <c r="U78" s="360">
        <f t="shared" si="2"/>
        <v>0</v>
      </c>
      <c r="V78" s="360">
        <f t="shared" si="2"/>
        <v>0</v>
      </c>
      <c r="W78" s="360">
        <f t="shared" si="2"/>
        <v>0</v>
      </c>
      <c r="X78" s="31"/>
    </row>
    <row r="79" spans="1:24" ht="18" customHeight="1" x14ac:dyDescent="0.3">
      <c r="B79" s="9"/>
      <c r="C79" s="28"/>
      <c r="D79" s="5"/>
      <c r="E79" s="6"/>
      <c r="F79" s="6"/>
      <c r="G79" s="6"/>
      <c r="H79" s="7"/>
      <c r="I79" s="7"/>
      <c r="J79" s="23"/>
      <c r="K79" s="5"/>
      <c r="L79" s="6"/>
      <c r="M79" s="6"/>
      <c r="N79" s="6"/>
      <c r="O79" s="7"/>
      <c r="P79" s="7"/>
      <c r="Q79" s="23"/>
      <c r="R79" s="5"/>
      <c r="S79" s="6"/>
      <c r="T79" s="6"/>
      <c r="U79" s="6"/>
      <c r="V79" s="7"/>
      <c r="W79" s="7"/>
      <c r="X79" s="31"/>
    </row>
    <row r="80" spans="1:24" ht="18" customHeight="1" x14ac:dyDescent="0.25">
      <c r="A80" s="157"/>
      <c r="B80" s="427" t="s">
        <v>28</v>
      </c>
      <c r="C80" s="427"/>
      <c r="D80" s="427"/>
      <c r="E80" s="427"/>
      <c r="F80" s="427"/>
      <c r="G80" s="427"/>
      <c r="H80" s="427"/>
      <c r="I80" s="427"/>
      <c r="J80" s="21"/>
      <c r="K80" s="21"/>
      <c r="L80" s="21"/>
      <c r="M80" s="21"/>
      <c r="N80" s="21"/>
      <c r="O80" s="21"/>
      <c r="P80" s="21"/>
      <c r="Q80" s="21"/>
      <c r="R80" s="21"/>
      <c r="S80" s="21"/>
      <c r="T80" s="21"/>
      <c r="U80" s="21"/>
      <c r="V80" s="21"/>
      <c r="W80" s="21"/>
      <c r="X80" s="22"/>
    </row>
    <row r="81" spans="1:25" s="162" customFormat="1" x14ac:dyDescent="0.25">
      <c r="A81" s="371"/>
      <c r="B81" s="166" t="e">
        <f>VLOOKUP(A81,'onderdelen matrix '!$A$177:$B$233,2,FALSE)</f>
        <v>#N/A</v>
      </c>
      <c r="C81" s="25"/>
      <c r="D81" s="350"/>
      <c r="E81" s="351"/>
      <c r="F81" s="351"/>
      <c r="G81" s="351"/>
      <c r="H81" s="352"/>
      <c r="I81" s="352"/>
      <c r="J81" s="159"/>
      <c r="K81" s="337"/>
      <c r="L81" s="338"/>
      <c r="M81" s="338"/>
      <c r="N81" s="338"/>
      <c r="O81" s="339"/>
      <c r="P81" s="339"/>
      <c r="Q81" s="160"/>
      <c r="R81" s="337"/>
      <c r="S81" s="338"/>
      <c r="T81" s="338"/>
      <c r="U81" s="338"/>
      <c r="V81" s="339"/>
      <c r="W81" s="339"/>
      <c r="X81" s="161"/>
    </row>
    <row r="82" spans="1:25" s="162" customFormat="1" x14ac:dyDescent="0.25">
      <c r="A82" s="365"/>
      <c r="B82" s="167" t="e">
        <f>VLOOKUP(A82,'onderdelen matrix '!$A$177:$B$233,2,FALSE)</f>
        <v>#N/A</v>
      </c>
      <c r="C82" s="26"/>
      <c r="D82" s="337"/>
      <c r="E82" s="338"/>
      <c r="F82" s="338"/>
      <c r="G82" s="338"/>
      <c r="H82" s="339"/>
      <c r="I82" s="339"/>
      <c r="J82" s="159"/>
      <c r="K82" s="337"/>
      <c r="L82" s="338"/>
      <c r="M82" s="338"/>
      <c r="N82" s="338"/>
      <c r="O82" s="339"/>
      <c r="P82" s="339"/>
      <c r="Q82" s="160"/>
      <c r="R82" s="337"/>
      <c r="S82" s="338"/>
      <c r="T82" s="338"/>
      <c r="U82" s="338"/>
      <c r="V82" s="339"/>
      <c r="W82" s="339"/>
      <c r="X82" s="161"/>
    </row>
    <row r="83" spans="1:25" s="162" customFormat="1" x14ac:dyDescent="0.25">
      <c r="A83" s="365"/>
      <c r="B83" s="167" t="e">
        <f>VLOOKUP(A83,'onderdelen matrix '!$A$177:$B$233,2,FALSE)</f>
        <v>#N/A</v>
      </c>
      <c r="C83" s="26"/>
      <c r="D83" s="337"/>
      <c r="E83" s="338"/>
      <c r="F83" s="338"/>
      <c r="G83" s="338"/>
      <c r="H83" s="339"/>
      <c r="I83" s="339"/>
      <c r="J83" s="159"/>
      <c r="K83" s="337"/>
      <c r="L83" s="338"/>
      <c r="M83" s="338"/>
      <c r="N83" s="338"/>
      <c r="O83" s="339"/>
      <c r="P83" s="339"/>
      <c r="Q83" s="160"/>
      <c r="R83" s="337"/>
      <c r="S83" s="338"/>
      <c r="T83" s="338"/>
      <c r="U83" s="338"/>
      <c r="V83" s="339"/>
      <c r="W83" s="339"/>
      <c r="X83" s="161"/>
    </row>
    <row r="84" spans="1:25" s="162" customFormat="1" x14ac:dyDescent="0.25">
      <c r="A84" s="365"/>
      <c r="B84" s="167" t="e">
        <f>VLOOKUP(A84,'onderdelen matrix '!$A$177:$B$233,2,FALSE)</f>
        <v>#N/A</v>
      </c>
      <c r="C84" s="26"/>
      <c r="D84" s="337"/>
      <c r="E84" s="338"/>
      <c r="F84" s="338"/>
      <c r="G84" s="338"/>
      <c r="H84" s="339"/>
      <c r="I84" s="339"/>
      <c r="J84" s="159"/>
      <c r="K84" s="337"/>
      <c r="L84" s="338"/>
      <c r="M84" s="338"/>
      <c r="N84" s="338"/>
      <c r="O84" s="339"/>
      <c r="P84" s="339"/>
      <c r="Q84" s="160"/>
      <c r="R84" s="337"/>
      <c r="S84" s="338"/>
      <c r="T84" s="338"/>
      <c r="U84" s="338"/>
      <c r="V84" s="339"/>
      <c r="W84" s="339"/>
      <c r="X84" s="161"/>
    </row>
    <row r="85" spans="1:25" s="162" customFormat="1" x14ac:dyDescent="0.25">
      <c r="A85" s="365"/>
      <c r="B85" s="167" t="e">
        <f>VLOOKUP(A85,'onderdelen matrix '!$A$177:$B$233,2,FALSE)</f>
        <v>#N/A</v>
      </c>
      <c r="C85" s="26"/>
      <c r="D85" s="337"/>
      <c r="E85" s="338"/>
      <c r="F85" s="338"/>
      <c r="G85" s="338"/>
      <c r="H85" s="339"/>
      <c r="I85" s="339"/>
      <c r="J85" s="159"/>
      <c r="K85" s="337"/>
      <c r="L85" s="338"/>
      <c r="M85" s="338"/>
      <c r="N85" s="338"/>
      <c r="O85" s="339"/>
      <c r="P85" s="339"/>
      <c r="Q85" s="160"/>
      <c r="R85" s="337"/>
      <c r="S85" s="338"/>
      <c r="T85" s="338"/>
      <c r="U85" s="338"/>
      <c r="V85" s="339"/>
      <c r="W85" s="339"/>
      <c r="X85" s="161"/>
    </row>
    <row r="86" spans="1:25" s="162" customFormat="1" x14ac:dyDescent="0.25">
      <c r="A86" s="365"/>
      <c r="B86" s="167" t="e">
        <f>VLOOKUP(A86,'onderdelen matrix '!$A$177:$B$233,2,FALSE)</f>
        <v>#N/A</v>
      </c>
      <c r="C86" s="26"/>
      <c r="D86" s="337"/>
      <c r="E86" s="338"/>
      <c r="F86" s="338"/>
      <c r="G86" s="338"/>
      <c r="H86" s="339"/>
      <c r="I86" s="339"/>
      <c r="J86" s="159"/>
      <c r="K86" s="337"/>
      <c r="L86" s="338"/>
      <c r="M86" s="338"/>
      <c r="N86" s="338"/>
      <c r="O86" s="339"/>
      <c r="P86" s="339"/>
      <c r="Q86" s="160"/>
      <c r="R86" s="337"/>
      <c r="S86" s="338"/>
      <c r="T86" s="338"/>
      <c r="U86" s="338"/>
      <c r="V86" s="339"/>
      <c r="W86" s="339"/>
      <c r="X86" s="161"/>
    </row>
    <row r="87" spans="1:25" s="162" customFormat="1" x14ac:dyDescent="0.25">
      <c r="A87" s="365"/>
      <c r="B87" s="167" t="e">
        <f>VLOOKUP(A87,'onderdelen matrix '!$A$177:$B$233,2,FALSE)</f>
        <v>#N/A</v>
      </c>
      <c r="C87" s="26"/>
      <c r="D87" s="337"/>
      <c r="E87" s="338"/>
      <c r="F87" s="338"/>
      <c r="G87" s="338"/>
      <c r="H87" s="339"/>
      <c r="I87" s="339"/>
      <c r="J87" s="159"/>
      <c r="K87" s="337"/>
      <c r="L87" s="338"/>
      <c r="M87" s="338"/>
      <c r="N87" s="338"/>
      <c r="O87" s="339"/>
      <c r="P87" s="339"/>
      <c r="Q87" s="160"/>
      <c r="R87" s="337"/>
      <c r="S87" s="338"/>
      <c r="T87" s="338"/>
      <c r="U87" s="338"/>
      <c r="V87" s="339"/>
      <c r="W87" s="339"/>
      <c r="X87" s="161"/>
    </row>
    <row r="88" spans="1:25" s="162" customFormat="1" x14ac:dyDescent="0.25">
      <c r="A88" s="365"/>
      <c r="B88" s="167" t="e">
        <f>VLOOKUP(A88,'onderdelen matrix '!$A$177:$B$233,2,FALSE)</f>
        <v>#N/A</v>
      </c>
      <c r="C88" s="26"/>
      <c r="D88" s="337"/>
      <c r="E88" s="338"/>
      <c r="F88" s="338"/>
      <c r="G88" s="338"/>
      <c r="H88" s="339"/>
      <c r="I88" s="339"/>
      <c r="J88" s="159"/>
      <c r="K88" s="337"/>
      <c r="L88" s="338"/>
      <c r="M88" s="338"/>
      <c r="N88" s="338"/>
      <c r="O88" s="339"/>
      <c r="P88" s="339"/>
      <c r="Q88" s="160"/>
      <c r="R88" s="337"/>
      <c r="S88" s="338"/>
      <c r="T88" s="338"/>
      <c r="U88" s="338"/>
      <c r="V88" s="339"/>
      <c r="W88" s="339"/>
      <c r="X88" s="161"/>
    </row>
    <row r="89" spans="1:25" s="162" customFormat="1" x14ac:dyDescent="0.25">
      <c r="A89" s="365"/>
      <c r="B89" s="167" t="e">
        <f>VLOOKUP(A89,'onderdelen matrix '!$A$177:$B$233,2,FALSE)</f>
        <v>#N/A</v>
      </c>
      <c r="C89" s="26"/>
      <c r="D89" s="337"/>
      <c r="E89" s="338"/>
      <c r="F89" s="338"/>
      <c r="G89" s="338"/>
      <c r="H89" s="339"/>
      <c r="I89" s="339"/>
      <c r="J89" s="159"/>
      <c r="K89" s="337"/>
      <c r="L89" s="338"/>
      <c r="M89" s="338"/>
      <c r="N89" s="338"/>
      <c r="O89" s="339"/>
      <c r="P89" s="339"/>
      <c r="Q89" s="160"/>
      <c r="R89" s="337"/>
      <c r="S89" s="338"/>
      <c r="T89" s="338"/>
      <c r="U89" s="338"/>
      <c r="V89" s="339"/>
      <c r="W89" s="339"/>
      <c r="X89" s="161"/>
    </row>
    <row r="90" spans="1:25" s="162" customFormat="1" x14ac:dyDescent="0.25">
      <c r="A90" s="370"/>
      <c r="B90" s="167" t="e">
        <f>VLOOKUP(A90,'onderdelen matrix '!$A$177:$B$233,2,FALSE)</f>
        <v>#N/A</v>
      </c>
      <c r="C90" s="26"/>
      <c r="D90" s="353"/>
      <c r="E90" s="354"/>
      <c r="F90" s="354"/>
      <c r="G90" s="354"/>
      <c r="H90" s="355"/>
      <c r="I90" s="355"/>
      <c r="J90" s="159"/>
      <c r="K90" s="353"/>
      <c r="L90" s="354"/>
      <c r="M90" s="354"/>
      <c r="N90" s="354"/>
      <c r="O90" s="355"/>
      <c r="P90" s="355"/>
      <c r="Q90" s="160"/>
      <c r="R90" s="353"/>
      <c r="S90" s="354"/>
      <c r="T90" s="354"/>
      <c r="U90" s="354"/>
      <c r="V90" s="355"/>
      <c r="W90" s="355"/>
      <c r="X90" s="161"/>
    </row>
    <row r="91" spans="1:25" ht="18" customHeight="1" x14ac:dyDescent="0.25">
      <c r="B91" s="361" t="s">
        <v>98</v>
      </c>
      <c r="C91" s="27"/>
      <c r="D91" s="356">
        <f t="shared" ref="D91:I91" si="3">SUM(D81:D90)</f>
        <v>0</v>
      </c>
      <c r="E91" s="356">
        <f t="shared" si="3"/>
        <v>0</v>
      </c>
      <c r="F91" s="356">
        <f t="shared" si="3"/>
        <v>0</v>
      </c>
      <c r="G91" s="356">
        <f t="shared" si="3"/>
        <v>0</v>
      </c>
      <c r="H91" s="356">
        <f t="shared" si="3"/>
        <v>0</v>
      </c>
      <c r="I91" s="356">
        <f t="shared" si="3"/>
        <v>0</v>
      </c>
      <c r="J91" s="357"/>
      <c r="K91" s="356">
        <f t="shared" ref="K91:P91" si="4">SUM(K81:K90)</f>
        <v>0</v>
      </c>
      <c r="L91" s="356">
        <f t="shared" si="4"/>
        <v>0</v>
      </c>
      <c r="M91" s="356">
        <f t="shared" si="4"/>
        <v>0</v>
      </c>
      <c r="N91" s="356">
        <f t="shared" si="4"/>
        <v>0</v>
      </c>
      <c r="O91" s="356">
        <f t="shared" si="4"/>
        <v>0</v>
      </c>
      <c r="P91" s="356">
        <f t="shared" si="4"/>
        <v>0</v>
      </c>
      <c r="Q91" s="358"/>
      <c r="R91" s="356">
        <f t="shared" ref="R91:W91" si="5">SUM(R81:R90)</f>
        <v>0</v>
      </c>
      <c r="S91" s="356">
        <f t="shared" si="5"/>
        <v>0</v>
      </c>
      <c r="T91" s="356">
        <f t="shared" si="5"/>
        <v>0</v>
      </c>
      <c r="U91" s="356">
        <f t="shared" si="5"/>
        <v>0</v>
      </c>
      <c r="V91" s="356">
        <f t="shared" si="5"/>
        <v>0</v>
      </c>
      <c r="W91" s="356">
        <f t="shared" si="5"/>
        <v>0</v>
      </c>
      <c r="X91" s="29"/>
    </row>
    <row r="92" spans="1:25" ht="18" customHeight="1" x14ac:dyDescent="0.3">
      <c r="B92" s="10"/>
      <c r="C92" s="10"/>
      <c r="D92" s="11"/>
      <c r="E92" s="11"/>
      <c r="F92" s="11"/>
      <c r="G92" s="11"/>
      <c r="H92" s="11"/>
      <c r="I92" s="7"/>
      <c r="K92" s="11"/>
      <c r="L92" s="11"/>
      <c r="M92" s="11"/>
      <c r="N92" s="11"/>
      <c r="O92" s="11"/>
      <c r="P92" s="7"/>
      <c r="Q92" s="23"/>
      <c r="R92" s="11"/>
      <c r="S92" s="11"/>
      <c r="T92" s="11"/>
      <c r="U92" s="11"/>
      <c r="V92" s="11"/>
      <c r="W92" s="7"/>
      <c r="X92" s="23"/>
      <c r="Y92" s="10"/>
    </row>
    <row r="93" spans="1:25" ht="18" customHeight="1" x14ac:dyDescent="0.25">
      <c r="A93" s="158"/>
      <c r="B93" s="426" t="s">
        <v>0</v>
      </c>
      <c r="C93" s="426"/>
      <c r="D93" s="426"/>
      <c r="E93" s="426"/>
      <c r="F93" s="426"/>
      <c r="G93" s="426"/>
      <c r="H93" s="426"/>
      <c r="I93" s="426"/>
      <c r="J93" s="88"/>
      <c r="K93" s="88"/>
      <c r="L93" s="88"/>
      <c r="M93" s="88"/>
      <c r="N93" s="88"/>
      <c r="O93" s="88"/>
      <c r="P93" s="88"/>
      <c r="Q93" s="88"/>
      <c r="R93" s="88"/>
      <c r="S93" s="88"/>
      <c r="T93" s="88"/>
      <c r="U93" s="88"/>
      <c r="V93" s="88"/>
      <c r="W93" s="88"/>
      <c r="X93" s="89"/>
    </row>
    <row r="94" spans="1:25" s="162" customFormat="1" x14ac:dyDescent="0.25">
      <c r="A94" s="371"/>
      <c r="B94" s="428" t="e">
        <f>VLOOKUP(A94,'onderdelen matrix '!$A$237:$B$319,2,FALSE)</f>
        <v>#N/A</v>
      </c>
      <c r="C94" s="429"/>
      <c r="D94" s="429"/>
      <c r="E94" s="429"/>
      <c r="F94" s="429"/>
      <c r="G94" s="429"/>
      <c r="H94" s="429"/>
      <c r="I94" s="429"/>
      <c r="J94" s="429"/>
      <c r="K94" s="429"/>
      <c r="L94" s="429"/>
      <c r="M94" s="429"/>
      <c r="N94" s="429"/>
      <c r="O94" s="429"/>
      <c r="P94" s="429"/>
      <c r="Q94" s="26"/>
      <c r="R94" s="12"/>
      <c r="S94" s="13"/>
      <c r="T94" s="13"/>
      <c r="U94" s="13"/>
      <c r="V94" s="14"/>
      <c r="W94" s="14"/>
      <c r="X94" s="163"/>
    </row>
    <row r="95" spans="1:25" s="162" customFormat="1" x14ac:dyDescent="0.25">
      <c r="A95" s="365"/>
      <c r="B95" s="430" t="e">
        <f>VLOOKUP(A95,'onderdelen matrix '!$A$237:$B$319,2,FALSE)</f>
        <v>#N/A</v>
      </c>
      <c r="C95" s="431"/>
      <c r="D95" s="431"/>
      <c r="E95" s="431"/>
      <c r="F95" s="431"/>
      <c r="G95" s="431"/>
      <c r="H95" s="431"/>
      <c r="I95" s="431"/>
      <c r="J95" s="431"/>
      <c r="K95" s="431"/>
      <c r="L95" s="431"/>
      <c r="M95" s="431"/>
      <c r="N95" s="431"/>
      <c r="O95" s="431"/>
      <c r="P95" s="431"/>
      <c r="Q95" s="26"/>
      <c r="R95" s="12"/>
      <c r="S95" s="13"/>
      <c r="T95" s="13"/>
      <c r="U95" s="13"/>
      <c r="V95" s="14"/>
      <c r="W95" s="14"/>
      <c r="X95" s="164"/>
    </row>
    <row r="96" spans="1:25" s="162" customFormat="1" x14ac:dyDescent="0.25">
      <c r="A96" s="365"/>
      <c r="B96" s="430" t="e">
        <f>VLOOKUP(A96,'onderdelen matrix '!$A$237:$B$319,2,FALSE)</f>
        <v>#N/A</v>
      </c>
      <c r="C96" s="431"/>
      <c r="D96" s="431"/>
      <c r="E96" s="431"/>
      <c r="F96" s="431"/>
      <c r="G96" s="431"/>
      <c r="H96" s="431"/>
      <c r="I96" s="431"/>
      <c r="J96" s="431"/>
      <c r="K96" s="431"/>
      <c r="L96" s="431"/>
      <c r="M96" s="431"/>
      <c r="N96" s="431"/>
      <c r="O96" s="431"/>
      <c r="P96" s="431"/>
      <c r="Q96" s="26"/>
      <c r="R96" s="12"/>
      <c r="S96" s="13"/>
      <c r="T96" s="13"/>
      <c r="U96" s="13"/>
      <c r="V96" s="14"/>
      <c r="W96" s="14"/>
      <c r="X96" s="164"/>
    </row>
    <row r="97" spans="1:24" s="162" customFormat="1" x14ac:dyDescent="0.25">
      <c r="A97" s="365"/>
      <c r="B97" s="430" t="e">
        <f>VLOOKUP(A97,'onderdelen matrix '!$A$237:$B$319,2,FALSE)</f>
        <v>#N/A</v>
      </c>
      <c r="C97" s="431"/>
      <c r="D97" s="431"/>
      <c r="E97" s="431"/>
      <c r="F97" s="431"/>
      <c r="G97" s="431"/>
      <c r="H97" s="431"/>
      <c r="I97" s="431"/>
      <c r="J97" s="431"/>
      <c r="K97" s="431"/>
      <c r="L97" s="431"/>
      <c r="M97" s="431"/>
      <c r="N97" s="431"/>
      <c r="O97" s="431"/>
      <c r="P97" s="431"/>
      <c r="Q97" s="26"/>
      <c r="R97" s="12"/>
      <c r="S97" s="13"/>
      <c r="T97" s="13"/>
      <c r="U97" s="13"/>
      <c r="V97" s="14"/>
      <c r="W97" s="14"/>
      <c r="X97" s="164"/>
    </row>
    <row r="98" spans="1:24" s="162" customFormat="1" x14ac:dyDescent="0.25">
      <c r="A98" s="370"/>
      <c r="B98" s="423" t="e">
        <f>VLOOKUP(A98,'onderdelen matrix '!$A$237:$B$319,2,FALSE)</f>
        <v>#N/A</v>
      </c>
      <c r="C98" s="424"/>
      <c r="D98" s="424"/>
      <c r="E98" s="424"/>
      <c r="F98" s="424"/>
      <c r="G98" s="424"/>
      <c r="H98" s="424"/>
      <c r="I98" s="424"/>
      <c r="J98" s="424"/>
      <c r="K98" s="424"/>
      <c r="L98" s="424"/>
      <c r="M98" s="424"/>
      <c r="N98" s="424"/>
      <c r="O98" s="424"/>
      <c r="P98" s="424"/>
      <c r="Q98" s="26"/>
      <c r="R98" s="15"/>
      <c r="S98" s="16"/>
      <c r="T98" s="16"/>
      <c r="U98" s="16"/>
      <c r="V98" s="17"/>
      <c r="W98" s="17"/>
      <c r="X98" s="164"/>
    </row>
    <row r="99" spans="1:24" ht="18" customHeight="1" x14ac:dyDescent="0.25">
      <c r="B99" s="425" t="s">
        <v>99</v>
      </c>
      <c r="C99" s="426"/>
      <c r="D99" s="426"/>
      <c r="E99" s="426"/>
      <c r="F99" s="426"/>
      <c r="G99" s="426"/>
      <c r="H99" s="426"/>
      <c r="I99" s="426"/>
      <c r="J99" s="426"/>
      <c r="K99" s="426"/>
      <c r="L99" s="426"/>
      <c r="M99" s="426"/>
      <c r="N99" s="426"/>
      <c r="O99" s="426"/>
      <c r="P99" s="426"/>
      <c r="Q99" s="363"/>
      <c r="R99" s="364">
        <f t="shared" ref="R99:W99" si="6">SUM(R94:R98)</f>
        <v>0</v>
      </c>
      <c r="S99" s="364">
        <f t="shared" si="6"/>
        <v>0</v>
      </c>
      <c r="T99" s="364">
        <f t="shared" si="6"/>
        <v>0</v>
      </c>
      <c r="U99" s="364">
        <f t="shared" si="6"/>
        <v>0</v>
      </c>
      <c r="V99" s="364">
        <f t="shared" si="6"/>
        <v>0</v>
      </c>
      <c r="W99" s="364">
        <f t="shared" si="6"/>
        <v>0</v>
      </c>
      <c r="X99" s="23"/>
    </row>
    <row r="100" spans="1:24" s="2" customFormat="1" ht="9" customHeight="1" x14ac:dyDescent="0.3">
      <c r="A100" s="266"/>
      <c r="B100" s="267"/>
      <c r="C100" s="267"/>
      <c r="D100" s="268"/>
      <c r="E100" s="268"/>
      <c r="F100" s="268"/>
      <c r="G100" s="268"/>
      <c r="H100" s="268"/>
      <c r="I100" s="4"/>
      <c r="K100" s="268"/>
      <c r="L100" s="268"/>
      <c r="M100" s="268"/>
      <c r="N100" s="268"/>
      <c r="O100" s="268"/>
      <c r="P100" s="4"/>
      <c r="R100" s="268"/>
      <c r="S100" s="268"/>
      <c r="T100" s="268"/>
      <c r="U100" s="268"/>
      <c r="V100" s="268"/>
      <c r="W100" s="4"/>
    </row>
    <row r="101" spans="1:24" s="274" customFormat="1" ht="15.75" customHeight="1" x14ac:dyDescent="0.25">
      <c r="A101" s="269" t="s">
        <v>659</v>
      </c>
      <c r="B101" s="270" t="s">
        <v>674</v>
      </c>
      <c r="C101" s="271"/>
      <c r="D101" s="271"/>
      <c r="E101" s="271"/>
      <c r="F101" s="271"/>
      <c r="G101" s="271"/>
      <c r="H101" s="271"/>
      <c r="I101" s="271"/>
      <c r="J101" s="271"/>
      <c r="K101" s="271"/>
      <c r="L101" s="272"/>
      <c r="M101" s="273"/>
      <c r="N101" s="273"/>
      <c r="O101" s="273"/>
    </row>
    <row r="102" spans="1:24" s="274" customFormat="1" ht="14.25" customHeight="1" x14ac:dyDescent="0.3">
      <c r="A102" s="275"/>
      <c r="B102" s="270" t="s">
        <v>675</v>
      </c>
      <c r="C102" s="270"/>
      <c r="D102" s="272"/>
      <c r="E102" s="272"/>
      <c r="F102" s="272"/>
      <c r="G102" s="276"/>
      <c r="H102" s="276"/>
      <c r="I102" s="276"/>
      <c r="J102" s="276"/>
      <c r="K102" s="276"/>
      <c r="L102" s="272"/>
      <c r="M102" s="273"/>
      <c r="N102" s="273"/>
      <c r="O102" s="273"/>
    </row>
    <row r="103" spans="1:24" s="274" customFormat="1" ht="12" x14ac:dyDescent="0.25">
      <c r="A103" s="275"/>
      <c r="B103" s="270" t="s">
        <v>676</v>
      </c>
      <c r="C103" s="270"/>
      <c r="D103" s="272"/>
      <c r="E103" s="272"/>
      <c r="F103" s="277"/>
      <c r="G103" s="277"/>
      <c r="H103" s="277"/>
      <c r="I103" s="277"/>
      <c r="J103" s="277"/>
      <c r="K103" s="277"/>
      <c r="L103" s="272"/>
      <c r="M103" s="273"/>
      <c r="N103" s="273"/>
      <c r="O103" s="273"/>
    </row>
    <row r="104" spans="1:24" s="274" customFormat="1" ht="12" x14ac:dyDescent="0.25">
      <c r="A104" s="275"/>
      <c r="B104" s="270" t="s">
        <v>677</v>
      </c>
      <c r="C104" s="270"/>
      <c r="D104" s="272"/>
      <c r="E104" s="272"/>
      <c r="F104" s="278"/>
      <c r="G104" s="278"/>
      <c r="H104" s="278"/>
      <c r="I104" s="278"/>
      <c r="J104" s="278"/>
      <c r="K104" s="278"/>
      <c r="L104" s="272"/>
      <c r="M104" s="273"/>
      <c r="N104" s="273"/>
      <c r="O104" s="273"/>
    </row>
    <row r="107" spans="1:24" ht="13" x14ac:dyDescent="0.3">
      <c r="B107" s="8"/>
      <c r="C107" s="8"/>
      <c r="D107" s="8"/>
      <c r="E107" s="8"/>
      <c r="F107" s="8"/>
      <c r="G107" s="8"/>
      <c r="H107" s="8"/>
      <c r="I107" s="8"/>
      <c r="K107" s="8"/>
      <c r="L107" s="8"/>
      <c r="M107" s="8"/>
      <c r="N107" s="8"/>
      <c r="O107" s="8"/>
      <c r="P107" s="8"/>
      <c r="R107" s="8"/>
      <c r="S107" s="8"/>
      <c r="T107" s="8"/>
      <c r="U107" s="8"/>
      <c r="V107" s="8"/>
      <c r="W107" s="8"/>
    </row>
    <row r="108" spans="1:24" ht="13" x14ac:dyDescent="0.3">
      <c r="B108" s="8"/>
      <c r="C108" s="8"/>
      <c r="D108" s="8"/>
      <c r="E108" s="8"/>
      <c r="F108" s="8"/>
      <c r="G108" s="8"/>
      <c r="H108" s="8"/>
      <c r="I108" s="8"/>
      <c r="K108" s="8"/>
      <c r="L108" s="8"/>
      <c r="M108" s="8"/>
      <c r="N108" s="8"/>
      <c r="O108" s="8"/>
      <c r="P108" s="8"/>
      <c r="R108" s="8"/>
      <c r="S108" s="8"/>
      <c r="T108" s="8"/>
      <c r="U108" s="8"/>
      <c r="V108" s="8"/>
      <c r="W108" s="8"/>
    </row>
    <row r="109" spans="1:24" ht="13" x14ac:dyDescent="0.3">
      <c r="B109" s="8"/>
      <c r="C109" s="8"/>
      <c r="D109" s="8"/>
      <c r="E109" s="8"/>
      <c r="F109" s="8"/>
      <c r="G109" s="8"/>
      <c r="H109" s="8"/>
      <c r="I109" s="8"/>
      <c r="K109" s="8"/>
      <c r="L109" s="8"/>
      <c r="M109" s="8"/>
      <c r="N109" s="8"/>
      <c r="O109" s="8"/>
      <c r="P109" s="8"/>
      <c r="R109" s="8"/>
      <c r="S109" s="8"/>
      <c r="T109" s="8"/>
      <c r="U109" s="8"/>
      <c r="V109" s="8"/>
      <c r="W109" s="8"/>
    </row>
    <row r="110" spans="1:24" ht="13" x14ac:dyDescent="0.3">
      <c r="B110" s="8"/>
      <c r="C110" s="8"/>
      <c r="D110" s="8"/>
      <c r="E110" s="8"/>
      <c r="F110" s="8"/>
      <c r="G110" s="8"/>
      <c r="H110" s="8"/>
      <c r="I110" s="8"/>
      <c r="K110" s="8"/>
      <c r="L110" s="8"/>
      <c r="M110" s="8"/>
      <c r="N110" s="8"/>
      <c r="O110" s="8"/>
      <c r="P110" s="8"/>
      <c r="R110" s="8"/>
      <c r="S110" s="8"/>
      <c r="T110" s="8"/>
      <c r="U110" s="8"/>
      <c r="V110" s="8"/>
      <c r="W110" s="8"/>
    </row>
    <row r="111" spans="1:24" ht="13" x14ac:dyDescent="0.3">
      <c r="B111" s="8"/>
      <c r="C111" s="8"/>
      <c r="D111" s="8"/>
      <c r="E111" s="8"/>
      <c r="F111" s="8"/>
      <c r="G111" s="8"/>
      <c r="H111" s="8"/>
      <c r="I111" s="8"/>
      <c r="K111" s="8"/>
      <c r="L111" s="8"/>
      <c r="M111" s="8"/>
      <c r="N111" s="8"/>
      <c r="O111" s="8"/>
      <c r="P111" s="8"/>
      <c r="R111" s="8"/>
      <c r="S111" s="8"/>
      <c r="T111" s="8"/>
      <c r="U111" s="8"/>
      <c r="V111" s="8"/>
      <c r="W111" s="8"/>
    </row>
    <row r="112" spans="1:24" ht="13" x14ac:dyDescent="0.3">
      <c r="B112" s="8"/>
      <c r="C112" s="8"/>
      <c r="D112" s="8"/>
      <c r="E112" s="8"/>
      <c r="F112" s="8"/>
      <c r="G112" s="8"/>
      <c r="H112" s="8"/>
      <c r="I112" s="8"/>
      <c r="K112" s="8"/>
      <c r="L112" s="8"/>
      <c r="M112" s="8"/>
      <c r="N112" s="8"/>
      <c r="O112" s="8"/>
      <c r="P112" s="8"/>
      <c r="R112" s="8"/>
      <c r="S112" s="8"/>
      <c r="T112" s="8"/>
      <c r="U112" s="8"/>
      <c r="V112" s="8"/>
      <c r="W112" s="8"/>
    </row>
    <row r="113" spans="2:23" ht="13" x14ac:dyDescent="0.3">
      <c r="B113" s="8"/>
      <c r="C113" s="8"/>
      <c r="D113" s="8"/>
      <c r="E113" s="8"/>
      <c r="F113" s="8"/>
      <c r="G113" s="8"/>
      <c r="H113" s="8"/>
      <c r="I113" s="8"/>
      <c r="K113" s="8"/>
      <c r="L113" s="8"/>
      <c r="M113" s="8"/>
      <c r="N113" s="8"/>
      <c r="O113" s="8"/>
      <c r="P113" s="8"/>
      <c r="R113" s="8"/>
      <c r="S113" s="8"/>
      <c r="T113" s="8"/>
      <c r="U113" s="8"/>
      <c r="V113" s="8"/>
      <c r="W113" s="8"/>
    </row>
    <row r="114" spans="2:23" ht="13" x14ac:dyDescent="0.3">
      <c r="B114" s="8"/>
      <c r="C114" s="8"/>
      <c r="D114" s="8"/>
      <c r="E114" s="8"/>
      <c r="F114" s="8"/>
      <c r="G114" s="8"/>
      <c r="H114" s="8"/>
      <c r="I114" s="8"/>
      <c r="K114" s="8"/>
      <c r="L114" s="8"/>
      <c r="M114" s="8"/>
      <c r="N114" s="8"/>
      <c r="O114" s="8"/>
      <c r="P114" s="8"/>
      <c r="R114" s="8"/>
      <c r="S114" s="8"/>
      <c r="T114" s="8"/>
      <c r="U114" s="8"/>
      <c r="V114" s="8"/>
      <c r="W114" s="8"/>
    </row>
    <row r="115" spans="2:23" ht="13" x14ac:dyDescent="0.3">
      <c r="B115" s="8"/>
      <c r="C115" s="8"/>
      <c r="D115" s="8"/>
      <c r="E115" s="8"/>
      <c r="F115" s="8"/>
      <c r="G115" s="8"/>
      <c r="H115" s="8"/>
      <c r="I115" s="8"/>
      <c r="K115" s="8"/>
      <c r="L115" s="8"/>
      <c r="M115" s="8"/>
      <c r="N115" s="8"/>
      <c r="O115" s="8"/>
      <c r="P115" s="8"/>
      <c r="R115" s="8"/>
      <c r="S115" s="8"/>
      <c r="T115" s="8"/>
      <c r="U115" s="8"/>
      <c r="V115" s="8"/>
      <c r="W115" s="8"/>
    </row>
    <row r="116" spans="2:23" ht="13" x14ac:dyDescent="0.3">
      <c r="B116" s="8"/>
      <c r="C116" s="8"/>
      <c r="D116" s="8"/>
      <c r="E116" s="8"/>
      <c r="F116" s="8"/>
      <c r="G116" s="8"/>
      <c r="H116" s="8"/>
      <c r="I116" s="8"/>
      <c r="K116" s="8"/>
      <c r="L116" s="8"/>
      <c r="M116" s="8"/>
      <c r="N116" s="8"/>
      <c r="O116" s="8"/>
      <c r="P116" s="8"/>
      <c r="R116" s="8"/>
      <c r="S116" s="8"/>
      <c r="T116" s="8"/>
      <c r="U116" s="8"/>
      <c r="V116" s="8"/>
      <c r="W116" s="8"/>
    </row>
    <row r="117" spans="2:23" ht="13" x14ac:dyDescent="0.3">
      <c r="B117" s="8"/>
      <c r="C117" s="8"/>
      <c r="D117" s="8"/>
      <c r="E117" s="8"/>
      <c r="F117" s="8"/>
      <c r="G117" s="8"/>
      <c r="H117" s="8"/>
      <c r="I117" s="8"/>
      <c r="K117" s="8"/>
      <c r="L117" s="8"/>
      <c r="M117" s="8"/>
      <c r="N117" s="8"/>
      <c r="O117" s="8"/>
      <c r="P117" s="8"/>
      <c r="R117" s="8"/>
      <c r="S117" s="8"/>
      <c r="T117" s="8"/>
      <c r="U117" s="8"/>
      <c r="V117" s="8"/>
      <c r="W117" s="8"/>
    </row>
    <row r="118" spans="2:23" ht="13" x14ac:dyDescent="0.3">
      <c r="B118" s="8"/>
      <c r="C118" s="8"/>
      <c r="D118" s="8"/>
      <c r="E118" s="8"/>
      <c r="F118" s="8"/>
      <c r="G118" s="8"/>
      <c r="H118" s="8"/>
      <c r="I118" s="8"/>
      <c r="K118" s="8"/>
      <c r="L118" s="8"/>
      <c r="M118" s="8"/>
      <c r="N118" s="8"/>
      <c r="O118" s="8"/>
      <c r="P118" s="8"/>
      <c r="R118" s="8"/>
      <c r="S118" s="8"/>
      <c r="T118" s="8"/>
      <c r="U118" s="8"/>
      <c r="V118" s="8"/>
      <c r="W118" s="8"/>
    </row>
    <row r="119" spans="2:23" ht="13" x14ac:dyDescent="0.3">
      <c r="B119" s="8"/>
      <c r="C119" s="8"/>
      <c r="D119" s="8"/>
      <c r="E119" s="8"/>
      <c r="F119" s="8"/>
      <c r="G119" s="8"/>
      <c r="H119" s="8"/>
      <c r="I119" s="8"/>
      <c r="K119" s="8"/>
      <c r="L119" s="8"/>
      <c r="M119" s="8"/>
      <c r="N119" s="8"/>
      <c r="O119" s="8"/>
      <c r="P119" s="8"/>
      <c r="R119" s="8"/>
      <c r="S119" s="8"/>
      <c r="T119" s="8"/>
      <c r="U119" s="8"/>
      <c r="V119" s="8"/>
      <c r="W119" s="8"/>
    </row>
    <row r="120" spans="2:23" ht="13" x14ac:dyDescent="0.3">
      <c r="B120" s="8"/>
      <c r="C120" s="8"/>
      <c r="D120" s="8"/>
      <c r="E120" s="8"/>
      <c r="F120" s="8"/>
      <c r="G120" s="8"/>
      <c r="H120" s="8"/>
      <c r="I120" s="8"/>
      <c r="K120" s="8"/>
      <c r="L120" s="8"/>
      <c r="M120" s="8"/>
      <c r="N120" s="8"/>
      <c r="O120" s="8"/>
      <c r="P120" s="8"/>
      <c r="R120" s="8"/>
      <c r="S120" s="8"/>
      <c r="T120" s="8"/>
      <c r="U120" s="8"/>
      <c r="V120" s="8"/>
      <c r="W120" s="8"/>
    </row>
    <row r="121" spans="2:23" ht="13" x14ac:dyDescent="0.3">
      <c r="B121" s="8"/>
      <c r="C121" s="8"/>
      <c r="D121" s="8"/>
      <c r="E121" s="8"/>
      <c r="F121" s="8"/>
      <c r="G121" s="8"/>
      <c r="H121" s="8"/>
      <c r="I121" s="8"/>
      <c r="K121" s="8"/>
      <c r="L121" s="8"/>
      <c r="M121" s="8"/>
      <c r="N121" s="8"/>
      <c r="O121" s="8"/>
      <c r="P121" s="8"/>
      <c r="R121" s="8"/>
      <c r="S121" s="8"/>
      <c r="T121" s="8"/>
      <c r="U121" s="8"/>
      <c r="V121" s="8"/>
      <c r="W121" s="8"/>
    </row>
    <row r="122" spans="2:23" ht="13" x14ac:dyDescent="0.3">
      <c r="B122" s="8"/>
      <c r="C122" s="8"/>
      <c r="D122" s="8"/>
      <c r="E122" s="8"/>
      <c r="F122" s="8"/>
      <c r="G122" s="8"/>
      <c r="H122" s="8"/>
      <c r="I122" s="8"/>
      <c r="K122" s="8"/>
      <c r="L122" s="8"/>
      <c r="M122" s="8"/>
      <c r="N122" s="8"/>
      <c r="O122" s="8"/>
      <c r="P122" s="8"/>
      <c r="R122" s="8"/>
      <c r="S122" s="8"/>
      <c r="T122" s="8"/>
      <c r="U122" s="8"/>
      <c r="V122" s="8"/>
      <c r="W122" s="8"/>
    </row>
    <row r="123" spans="2:23" ht="13" x14ac:dyDescent="0.3">
      <c r="B123" s="8"/>
      <c r="C123" s="8"/>
      <c r="D123" s="8"/>
      <c r="E123" s="8"/>
      <c r="F123" s="8"/>
      <c r="G123" s="8"/>
      <c r="H123" s="8"/>
      <c r="I123" s="8"/>
      <c r="K123" s="8"/>
      <c r="L123" s="8"/>
      <c r="M123" s="8"/>
      <c r="N123" s="8"/>
      <c r="O123" s="8"/>
      <c r="P123" s="8"/>
      <c r="R123" s="8"/>
      <c r="S123" s="8"/>
      <c r="T123" s="8"/>
      <c r="U123" s="8"/>
      <c r="V123" s="8"/>
      <c r="W123" s="8"/>
    </row>
    <row r="124" spans="2:23" ht="13" x14ac:dyDescent="0.3">
      <c r="B124" s="8"/>
      <c r="C124" s="8"/>
      <c r="D124" s="8"/>
      <c r="E124" s="8"/>
      <c r="F124" s="8"/>
      <c r="G124" s="8"/>
      <c r="H124" s="8"/>
      <c r="I124" s="8"/>
      <c r="K124" s="8"/>
      <c r="L124" s="8"/>
      <c r="M124" s="8"/>
      <c r="N124" s="8"/>
      <c r="O124" s="8"/>
      <c r="P124" s="8"/>
      <c r="R124" s="8"/>
      <c r="S124" s="8"/>
      <c r="T124" s="8"/>
      <c r="U124" s="8"/>
      <c r="V124" s="8"/>
      <c r="W124" s="8"/>
    </row>
    <row r="125" spans="2:23" ht="13" x14ac:dyDescent="0.3">
      <c r="B125" s="8"/>
      <c r="C125" s="8"/>
      <c r="D125" s="8"/>
      <c r="E125" s="8"/>
      <c r="F125" s="8"/>
      <c r="G125" s="8"/>
      <c r="H125" s="8"/>
      <c r="I125" s="8"/>
      <c r="K125" s="8"/>
      <c r="L125" s="8"/>
      <c r="M125" s="8"/>
      <c r="N125" s="8"/>
      <c r="O125" s="8"/>
      <c r="P125" s="8"/>
      <c r="R125" s="8"/>
      <c r="S125" s="8"/>
      <c r="T125" s="8"/>
      <c r="U125" s="8"/>
      <c r="V125" s="8"/>
      <c r="W125" s="8"/>
    </row>
    <row r="126" spans="2:23" ht="13" x14ac:dyDescent="0.3">
      <c r="B126" s="8"/>
      <c r="C126" s="8"/>
      <c r="D126" s="8"/>
      <c r="E126" s="8"/>
      <c r="F126" s="8"/>
      <c r="G126" s="8"/>
      <c r="H126" s="8"/>
      <c r="I126" s="8"/>
      <c r="K126" s="8"/>
      <c r="L126" s="8"/>
      <c r="M126" s="8"/>
      <c r="N126" s="8"/>
      <c r="O126" s="8"/>
      <c r="P126" s="8"/>
      <c r="R126" s="8"/>
      <c r="S126" s="8"/>
      <c r="T126" s="8"/>
      <c r="U126" s="8"/>
      <c r="V126" s="8"/>
      <c r="W126" s="8"/>
    </row>
  </sheetData>
  <sheetProtection password="C61E" sheet="1" objects="1" scenarios="1" formatColumns="0" formatRows="0" insertRows="0" deleteRows="0"/>
  <mergeCells count="59">
    <mergeCell ref="B94:P94"/>
    <mergeCell ref="B95:P95"/>
    <mergeCell ref="B96:P96"/>
    <mergeCell ref="B97:P97"/>
    <mergeCell ref="B98:P98"/>
    <mergeCell ref="B99:P99"/>
    <mergeCell ref="R55:W55"/>
    <mergeCell ref="D69:H69"/>
    <mergeCell ref="K69:P69"/>
    <mergeCell ref="R69:W69"/>
    <mergeCell ref="B80:I80"/>
    <mergeCell ref="B93:I93"/>
    <mergeCell ref="B25:I25"/>
    <mergeCell ref="D26:H26"/>
    <mergeCell ref="D37:H37"/>
    <mergeCell ref="D44:H44"/>
    <mergeCell ref="D55:H55"/>
    <mergeCell ref="K55:P55"/>
    <mergeCell ref="D21:H22"/>
    <mergeCell ref="K21:O22"/>
    <mergeCell ref="R21:V22"/>
    <mergeCell ref="A22:A24"/>
    <mergeCell ref="B22:B23"/>
    <mergeCell ref="C23:C24"/>
    <mergeCell ref="D23:H23"/>
    <mergeCell ref="K23:O23"/>
    <mergeCell ref="R23:V23"/>
    <mergeCell ref="D19:I19"/>
    <mergeCell ref="K19:P19"/>
    <mergeCell ref="R19:W19"/>
    <mergeCell ref="D20:I20"/>
    <mergeCell ref="K20:P20"/>
    <mergeCell ref="R20:W20"/>
    <mergeCell ref="A15:B15"/>
    <mergeCell ref="U15:V15"/>
    <mergeCell ref="A16:B16"/>
    <mergeCell ref="G16:H16"/>
    <mergeCell ref="N16:O16"/>
    <mergeCell ref="U16:V16"/>
    <mergeCell ref="A13:B13"/>
    <mergeCell ref="G13:H13"/>
    <mergeCell ref="N13:O13"/>
    <mergeCell ref="U13:V13"/>
    <mergeCell ref="A14:B14"/>
    <mergeCell ref="G14:H14"/>
    <mergeCell ref="N14:O14"/>
    <mergeCell ref="U14:V14"/>
    <mergeCell ref="D9:I9"/>
    <mergeCell ref="K9:P9"/>
    <mergeCell ref="A12:B12"/>
    <mergeCell ref="D12:I12"/>
    <mergeCell ref="K12:P12"/>
    <mergeCell ref="R12:W12"/>
    <mergeCell ref="D4:P4"/>
    <mergeCell ref="D5:P5"/>
    <mergeCell ref="D6:P6"/>
    <mergeCell ref="D7:P7"/>
    <mergeCell ref="D8:I8"/>
    <mergeCell ref="K8:P8"/>
  </mergeCells>
  <pageMargins left="0.15748031496062992" right="0.15748031496062992" top="0.59055118110236227" bottom="0.39370078740157483" header="0.11811023622047245" footer="0.11811023622047245"/>
  <pageSetup paperSize="8" orientation="portrait" r:id="rId1"/>
  <headerFooter alignWithMargins="0">
    <oddFooter xml:space="preserve">&amp;L&amp;"Arial,Cursief"&amp;9&amp;K01+016&amp;F / &amp;A&amp;R&amp;"Arial,Cursief"&amp;9&amp;D / blz. &amp;P van &amp;N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126"/>
  <sheetViews>
    <sheetView showGridLines="0" topLeftCell="A40" zoomScaleNormal="100" workbookViewId="0">
      <selection activeCell="B60" sqref="B60"/>
    </sheetView>
  </sheetViews>
  <sheetFormatPr defaultRowHeight="12.5" x14ac:dyDescent="0.25"/>
  <cols>
    <col min="1" max="1" width="4" style="152" customWidth="1"/>
    <col min="2" max="2" width="49.36328125" customWidth="1"/>
    <col min="3" max="3" width="0.81640625" customWidth="1"/>
    <col min="4" max="8" width="4.7265625" customWidth="1"/>
    <col min="9" max="9" width="6.6328125" customWidth="1"/>
    <col min="10" max="10" width="0.81640625" customWidth="1"/>
    <col min="11" max="15" width="4.7265625" customWidth="1"/>
    <col min="16" max="16" width="6.36328125" customWidth="1"/>
    <col min="17" max="17" width="0.81640625" customWidth="1"/>
    <col min="18" max="22" width="4.7265625" customWidth="1"/>
    <col min="23" max="23" width="6.36328125" customWidth="1"/>
    <col min="24" max="24" width="0.81640625" customWidth="1"/>
    <col min="26" max="26" width="14" customWidth="1"/>
    <col min="28" max="28" width="25.6328125" customWidth="1"/>
  </cols>
  <sheetData>
    <row r="1" spans="1:24" ht="33" customHeight="1" x14ac:dyDescent="0.9">
      <c r="A1" s="134" t="s">
        <v>596</v>
      </c>
      <c r="B1" s="114"/>
      <c r="C1" s="114"/>
      <c r="D1" s="114"/>
      <c r="E1" s="114"/>
      <c r="F1" s="114"/>
      <c r="G1" s="114"/>
      <c r="H1" s="114"/>
      <c r="I1" s="114"/>
      <c r="J1" s="114"/>
      <c r="K1" s="114"/>
      <c r="L1" s="114"/>
      <c r="M1" s="114"/>
      <c r="N1" s="114"/>
      <c r="O1" s="114"/>
      <c r="P1" s="114"/>
      <c r="Q1" s="114"/>
      <c r="R1" s="114"/>
      <c r="S1" s="114"/>
      <c r="T1" s="114"/>
      <c r="U1" s="114"/>
      <c r="V1" s="114"/>
      <c r="W1" s="114"/>
      <c r="X1" s="114"/>
    </row>
    <row r="2" spans="1:24" ht="14.25" customHeight="1" x14ac:dyDescent="0.45">
      <c r="A2" s="135" t="s">
        <v>663</v>
      </c>
      <c r="B2" s="3"/>
      <c r="C2" s="3"/>
      <c r="D2" s="4"/>
      <c r="E2" s="4"/>
      <c r="F2" s="4"/>
      <c r="G2" s="4"/>
      <c r="H2" s="4"/>
      <c r="I2" s="4"/>
      <c r="K2" s="4"/>
      <c r="L2" s="4"/>
      <c r="M2" s="4"/>
      <c r="N2" s="4"/>
      <c r="O2" s="4"/>
      <c r="P2" s="4"/>
      <c r="T2" s="4"/>
      <c r="U2" s="4"/>
      <c r="V2" s="4"/>
    </row>
    <row r="3" spans="1:24" ht="13" customHeight="1" x14ac:dyDescent="0.3">
      <c r="B3" s="4"/>
      <c r="E3" s="36"/>
      <c r="F3" s="36"/>
      <c r="G3" s="36"/>
      <c r="H3" s="36"/>
      <c r="I3" s="36"/>
      <c r="J3" s="36"/>
      <c r="K3" s="36"/>
      <c r="L3" s="35"/>
      <c r="M3" s="35"/>
      <c r="N3" s="35"/>
      <c r="O3" s="4"/>
      <c r="P3" s="4"/>
      <c r="R3" s="4"/>
      <c r="S3" s="4"/>
      <c r="T3" s="4"/>
      <c r="U3" s="4"/>
      <c r="V3" s="4"/>
      <c r="W3" s="4"/>
    </row>
    <row r="4" spans="1:24" ht="15" customHeight="1" x14ac:dyDescent="0.3">
      <c r="B4" s="113" t="s">
        <v>3</v>
      </c>
      <c r="C4" s="46"/>
      <c r="D4" s="376"/>
      <c r="E4" s="376"/>
      <c r="F4" s="376"/>
      <c r="G4" s="376"/>
      <c r="H4" s="376"/>
      <c r="I4" s="376"/>
      <c r="J4" s="376"/>
      <c r="K4" s="376"/>
      <c r="L4" s="376"/>
      <c r="M4" s="376"/>
      <c r="N4" s="376"/>
      <c r="O4" s="376"/>
      <c r="P4" s="376"/>
    </row>
    <row r="5" spans="1:24" ht="15" customHeight="1" x14ac:dyDescent="0.3">
      <c r="B5" s="113" t="s">
        <v>662</v>
      </c>
      <c r="C5" s="46"/>
      <c r="D5" s="377"/>
      <c r="E5" s="378"/>
      <c r="F5" s="378"/>
      <c r="G5" s="378"/>
      <c r="H5" s="378"/>
      <c r="I5" s="378"/>
      <c r="J5" s="378"/>
      <c r="K5" s="378"/>
      <c r="L5" s="378"/>
      <c r="M5" s="378"/>
      <c r="N5" s="378"/>
      <c r="O5" s="378"/>
      <c r="P5" s="379"/>
    </row>
    <row r="6" spans="1:24" ht="15" customHeight="1" x14ac:dyDescent="0.3">
      <c r="B6" s="113" t="s">
        <v>2</v>
      </c>
      <c r="C6" s="46"/>
      <c r="D6" s="376"/>
      <c r="E6" s="376"/>
      <c r="F6" s="376"/>
      <c r="G6" s="376"/>
      <c r="H6" s="376"/>
      <c r="I6" s="376"/>
      <c r="J6" s="376"/>
      <c r="K6" s="376"/>
      <c r="L6" s="376"/>
      <c r="M6" s="376"/>
      <c r="N6" s="376"/>
      <c r="O6" s="376"/>
      <c r="P6" s="376"/>
    </row>
    <row r="7" spans="1:24" ht="15" customHeight="1" x14ac:dyDescent="0.3">
      <c r="B7" s="113" t="s">
        <v>4</v>
      </c>
      <c r="C7" s="46"/>
      <c r="D7" s="376"/>
      <c r="E7" s="376"/>
      <c r="F7" s="376"/>
      <c r="G7" s="376"/>
      <c r="H7" s="376"/>
      <c r="I7" s="376"/>
      <c r="J7" s="376"/>
      <c r="K7" s="376"/>
      <c r="L7" s="376"/>
      <c r="M7" s="376"/>
      <c r="N7" s="376"/>
      <c r="O7" s="376"/>
      <c r="P7" s="376"/>
    </row>
    <row r="8" spans="1:24" ht="15" customHeight="1" x14ac:dyDescent="0.3">
      <c r="B8" s="113" t="s">
        <v>699</v>
      </c>
      <c r="C8" s="46"/>
      <c r="D8" s="380"/>
      <c r="E8" s="381"/>
      <c r="F8" s="381"/>
      <c r="G8" s="381"/>
      <c r="H8" s="381"/>
      <c r="I8" s="382"/>
      <c r="J8" s="244"/>
      <c r="K8" s="380"/>
      <c r="L8" s="381"/>
      <c r="M8" s="381"/>
      <c r="N8" s="381"/>
      <c r="O8" s="381"/>
      <c r="P8" s="382"/>
    </row>
    <row r="9" spans="1:24" ht="15" customHeight="1" x14ac:dyDescent="0.3">
      <c r="B9" s="113" t="s">
        <v>698</v>
      </c>
      <c r="C9" s="46"/>
      <c r="D9" s="380"/>
      <c r="E9" s="381"/>
      <c r="F9" s="381"/>
      <c r="G9" s="381"/>
      <c r="H9" s="381"/>
      <c r="I9" s="382"/>
      <c r="J9" s="374"/>
      <c r="K9" s="380"/>
      <c r="L9" s="381"/>
      <c r="M9" s="381"/>
      <c r="N9" s="381"/>
      <c r="O9" s="381"/>
      <c r="P9" s="382"/>
    </row>
    <row r="10" spans="1:24" ht="9.75" customHeight="1" x14ac:dyDescent="0.25">
      <c r="B10" s="90"/>
      <c r="C10" s="46"/>
      <c r="D10" s="46"/>
      <c r="E10" s="46"/>
      <c r="F10" s="46"/>
      <c r="G10" s="46"/>
      <c r="H10" s="46"/>
      <c r="I10" s="46"/>
      <c r="J10" s="46"/>
      <c r="K10" s="46"/>
      <c r="L10" s="46"/>
      <c r="M10" s="46"/>
      <c r="N10" s="46"/>
    </row>
    <row r="11" spans="1:24" ht="15" customHeight="1" x14ac:dyDescent="0.25">
      <c r="B11" s="90"/>
      <c r="C11" s="46"/>
      <c r="D11" s="46"/>
      <c r="E11" s="46"/>
      <c r="F11" s="46"/>
      <c r="G11" s="46"/>
      <c r="H11" s="46"/>
      <c r="I11" s="46"/>
      <c r="J11" s="46"/>
      <c r="K11" s="46"/>
      <c r="L11" s="46"/>
      <c r="M11" s="46"/>
      <c r="N11" s="46"/>
    </row>
    <row r="12" spans="1:24" ht="27" customHeight="1" x14ac:dyDescent="0.25">
      <c r="A12" s="383" t="s">
        <v>671</v>
      </c>
      <c r="B12" s="384"/>
      <c r="C12" s="96"/>
      <c r="D12" s="385" t="s">
        <v>598</v>
      </c>
      <c r="E12" s="385"/>
      <c r="F12" s="385"/>
      <c r="G12" s="385"/>
      <c r="H12" s="385"/>
      <c r="I12" s="385"/>
      <c r="J12" s="96"/>
      <c r="K12" s="375" t="s">
        <v>599</v>
      </c>
      <c r="L12" s="375"/>
      <c r="M12" s="375"/>
      <c r="N12" s="375"/>
      <c r="O12" s="375"/>
      <c r="P12" s="375"/>
      <c r="Q12" s="96"/>
      <c r="R12" s="375" t="s">
        <v>600</v>
      </c>
      <c r="S12" s="375"/>
      <c r="T12" s="375"/>
      <c r="U12" s="375"/>
      <c r="V12" s="375"/>
      <c r="W12" s="375"/>
      <c r="X12" s="91"/>
    </row>
    <row r="13" spans="1:24" ht="18" customHeight="1" x14ac:dyDescent="0.25">
      <c r="A13" s="386" t="s">
        <v>695</v>
      </c>
      <c r="B13" s="387"/>
      <c r="C13" s="32"/>
      <c r="D13" s="288">
        <f>SUM(D78:I78)</f>
        <v>0</v>
      </c>
      <c r="E13" s="98" t="s">
        <v>664</v>
      </c>
      <c r="F13" s="99"/>
      <c r="G13" s="388">
        <f>D13/60</f>
        <v>0</v>
      </c>
      <c r="H13" s="389"/>
      <c r="I13" s="100" t="s">
        <v>666</v>
      </c>
      <c r="J13" s="32"/>
      <c r="K13" s="288">
        <f>SUM(K78:P78)</f>
        <v>0</v>
      </c>
      <c r="L13" s="98" t="s">
        <v>664</v>
      </c>
      <c r="M13" s="99"/>
      <c r="N13" s="388">
        <f>K13/60</f>
        <v>0</v>
      </c>
      <c r="O13" s="389"/>
      <c r="P13" s="100" t="s">
        <v>666</v>
      </c>
      <c r="Q13" s="32"/>
      <c r="R13" s="288">
        <f>SUM(R78:W78)</f>
        <v>0</v>
      </c>
      <c r="S13" s="98" t="s">
        <v>664</v>
      </c>
      <c r="T13" s="99"/>
      <c r="U13" s="388">
        <f>R13/60</f>
        <v>0</v>
      </c>
      <c r="V13" s="389"/>
      <c r="W13" s="100" t="s">
        <v>666</v>
      </c>
      <c r="X13" s="29"/>
    </row>
    <row r="14" spans="1:24" ht="18" customHeight="1" x14ac:dyDescent="0.25">
      <c r="A14" s="390" t="s">
        <v>696</v>
      </c>
      <c r="B14" s="391"/>
      <c r="C14" s="32"/>
      <c r="D14" s="289">
        <f>SUM(D91:I91)</f>
        <v>0</v>
      </c>
      <c r="E14" s="102" t="s">
        <v>665</v>
      </c>
      <c r="F14" s="103"/>
      <c r="G14" s="392">
        <f>D14/60</f>
        <v>0</v>
      </c>
      <c r="H14" s="393"/>
      <c r="I14" s="104" t="s">
        <v>666</v>
      </c>
      <c r="J14" s="32"/>
      <c r="K14" s="289">
        <f>SUM(K91:P91)</f>
        <v>0</v>
      </c>
      <c r="L14" s="102" t="s">
        <v>665</v>
      </c>
      <c r="M14" s="103"/>
      <c r="N14" s="392">
        <f>K14/60</f>
        <v>0</v>
      </c>
      <c r="O14" s="393"/>
      <c r="P14" s="104" t="s">
        <v>666</v>
      </c>
      <c r="Q14" s="32"/>
      <c r="R14" s="289">
        <f>SUM(R91:W91)</f>
        <v>0</v>
      </c>
      <c r="S14" s="102" t="s">
        <v>665</v>
      </c>
      <c r="T14" s="103"/>
      <c r="U14" s="392">
        <f>R14/60</f>
        <v>0</v>
      </c>
      <c r="V14" s="393"/>
      <c r="W14" s="104" t="s">
        <v>666</v>
      </c>
      <c r="X14" s="29"/>
    </row>
    <row r="15" spans="1:24" ht="18" customHeight="1" x14ac:dyDescent="0.25">
      <c r="A15" s="394" t="s">
        <v>697</v>
      </c>
      <c r="B15" s="395"/>
      <c r="C15" s="109"/>
      <c r="D15" s="290"/>
      <c r="E15" s="105"/>
      <c r="F15" s="106"/>
      <c r="G15" s="372"/>
      <c r="H15" s="373"/>
      <c r="I15" s="107"/>
      <c r="J15" s="109"/>
      <c r="K15" s="290"/>
      <c r="L15" s="105"/>
      <c r="M15" s="106"/>
      <c r="N15" s="372"/>
      <c r="O15" s="373"/>
      <c r="P15" s="107"/>
      <c r="Q15" s="109"/>
      <c r="R15" s="292">
        <f>SUM(R99:W99)</f>
        <v>0</v>
      </c>
      <c r="S15" s="105"/>
      <c r="T15" s="106"/>
      <c r="U15" s="392">
        <f>R15/60</f>
        <v>0</v>
      </c>
      <c r="V15" s="393"/>
      <c r="W15" s="107"/>
      <c r="X15" s="29"/>
    </row>
    <row r="16" spans="1:24" ht="18" customHeight="1" x14ac:dyDescent="0.25">
      <c r="A16" s="396" t="s">
        <v>670</v>
      </c>
      <c r="B16" s="397"/>
      <c r="C16" s="92"/>
      <c r="D16" s="291">
        <f>SUM(D13:D15)</f>
        <v>0</v>
      </c>
      <c r="E16" s="94" t="s">
        <v>664</v>
      </c>
      <c r="F16" s="129"/>
      <c r="G16" s="398">
        <f>D16/60</f>
        <v>0</v>
      </c>
      <c r="H16" s="399"/>
      <c r="I16" s="95" t="s">
        <v>666</v>
      </c>
      <c r="J16" s="130"/>
      <c r="K16" s="291">
        <f>SUM(K13:K15)</f>
        <v>0</v>
      </c>
      <c r="L16" s="94" t="s">
        <v>664</v>
      </c>
      <c r="M16" s="129"/>
      <c r="N16" s="398">
        <f>K16/60</f>
        <v>0</v>
      </c>
      <c r="O16" s="399"/>
      <c r="P16" s="95" t="s">
        <v>666</v>
      </c>
      <c r="Q16" s="130"/>
      <c r="R16" s="291">
        <f>SUM(R13:R15)</f>
        <v>0</v>
      </c>
      <c r="S16" s="94" t="s">
        <v>664</v>
      </c>
      <c r="T16" s="129"/>
      <c r="U16" s="398">
        <f>R16/60</f>
        <v>0</v>
      </c>
      <c r="V16" s="399"/>
      <c r="W16" s="95" t="s">
        <v>666</v>
      </c>
      <c r="X16" s="23"/>
    </row>
    <row r="17" spans="1:26" ht="15" customHeight="1" x14ac:dyDescent="0.3">
      <c r="A17" s="280"/>
      <c r="B17" s="81"/>
      <c r="C17" s="81"/>
      <c r="D17" s="81"/>
      <c r="E17" s="81"/>
      <c r="F17" s="81"/>
      <c r="G17" s="81"/>
      <c r="H17" s="81"/>
      <c r="I17" s="4"/>
      <c r="P17" s="4"/>
      <c r="W17" s="4"/>
    </row>
    <row r="18" spans="1:26" ht="7.5" customHeight="1" thickBot="1" x14ac:dyDescent="0.3">
      <c r="A18" s="115"/>
      <c r="B18" s="18"/>
      <c r="C18" s="46"/>
      <c r="D18" s="46"/>
      <c r="E18" s="46"/>
      <c r="F18" s="46"/>
      <c r="G18" s="46"/>
      <c r="H18" s="46"/>
      <c r="I18" s="46"/>
      <c r="J18" s="46"/>
      <c r="K18" s="46"/>
      <c r="L18" s="46"/>
      <c r="M18" s="46"/>
      <c r="N18" s="46"/>
    </row>
    <row r="19" spans="1:26" ht="21" customHeight="1" x14ac:dyDescent="0.25">
      <c r="B19" s="116"/>
      <c r="C19" s="117"/>
      <c r="D19" s="400" t="s">
        <v>597</v>
      </c>
      <c r="E19" s="401"/>
      <c r="F19" s="401"/>
      <c r="G19" s="401"/>
      <c r="H19" s="401"/>
      <c r="I19" s="402"/>
      <c r="J19" s="2"/>
      <c r="K19" s="400" t="s">
        <v>597</v>
      </c>
      <c r="L19" s="401"/>
      <c r="M19" s="401"/>
      <c r="N19" s="401"/>
      <c r="O19" s="401"/>
      <c r="P19" s="402"/>
      <c r="Q19" s="2"/>
      <c r="R19" s="400" t="s">
        <v>597</v>
      </c>
      <c r="S19" s="401"/>
      <c r="T19" s="401"/>
      <c r="U19" s="401"/>
      <c r="V19" s="401"/>
      <c r="W19" s="402"/>
      <c r="X19" s="2"/>
    </row>
    <row r="20" spans="1:26" ht="27" customHeight="1" x14ac:dyDescent="0.25">
      <c r="A20" s="153"/>
      <c r="B20" s="118"/>
      <c r="C20" s="33"/>
      <c r="D20" s="403" t="s">
        <v>598</v>
      </c>
      <c r="E20" s="403"/>
      <c r="F20" s="403"/>
      <c r="G20" s="403"/>
      <c r="H20" s="403"/>
      <c r="I20" s="403"/>
      <c r="J20" s="119"/>
      <c r="K20" s="375" t="s">
        <v>599</v>
      </c>
      <c r="L20" s="375"/>
      <c r="M20" s="375"/>
      <c r="N20" s="375"/>
      <c r="O20" s="375"/>
      <c r="P20" s="375"/>
      <c r="Q20" s="119"/>
      <c r="R20" s="375" t="s">
        <v>600</v>
      </c>
      <c r="S20" s="375"/>
      <c r="T20" s="375"/>
      <c r="U20" s="375"/>
      <c r="V20" s="375"/>
      <c r="W20" s="375"/>
      <c r="X20" s="119"/>
    </row>
    <row r="21" spans="1:26" ht="12" customHeight="1" x14ac:dyDescent="0.25">
      <c r="A21" s="153"/>
      <c r="B21" s="118"/>
      <c r="C21" s="120"/>
      <c r="D21" s="404" t="s">
        <v>711</v>
      </c>
      <c r="E21" s="405"/>
      <c r="F21" s="405"/>
      <c r="G21" s="405"/>
      <c r="H21" s="406"/>
      <c r="I21" s="279" t="s">
        <v>710</v>
      </c>
      <c r="J21" s="121"/>
      <c r="K21" s="404" t="s">
        <v>712</v>
      </c>
      <c r="L21" s="405"/>
      <c r="M21" s="405"/>
      <c r="N21" s="405"/>
      <c r="O21" s="406"/>
      <c r="P21" s="279" t="s">
        <v>710</v>
      </c>
      <c r="Q21" s="121"/>
      <c r="R21" s="404" t="s">
        <v>713</v>
      </c>
      <c r="S21" s="405"/>
      <c r="T21" s="405"/>
      <c r="U21" s="405"/>
      <c r="V21" s="406"/>
      <c r="W21" s="279" t="s">
        <v>710</v>
      </c>
      <c r="X21" s="121"/>
    </row>
    <row r="22" spans="1:26" s="1" customFormat="1" ht="29.25" customHeight="1" x14ac:dyDescent="0.25">
      <c r="A22" s="410" t="s">
        <v>669</v>
      </c>
      <c r="B22" s="413" t="s">
        <v>726</v>
      </c>
      <c r="C22" s="34"/>
      <c r="D22" s="407"/>
      <c r="E22" s="408"/>
      <c r="F22" s="408"/>
      <c r="G22" s="408"/>
      <c r="H22" s="409"/>
      <c r="I22" s="133" t="s">
        <v>672</v>
      </c>
      <c r="J22" s="122"/>
      <c r="K22" s="407"/>
      <c r="L22" s="408"/>
      <c r="M22" s="408"/>
      <c r="N22" s="408"/>
      <c r="O22" s="409"/>
      <c r="P22" s="133" t="s">
        <v>672</v>
      </c>
      <c r="Q22" s="122"/>
      <c r="R22" s="407"/>
      <c r="S22" s="408"/>
      <c r="T22" s="408"/>
      <c r="U22" s="408"/>
      <c r="V22" s="409"/>
      <c r="W22" s="133" t="s">
        <v>672</v>
      </c>
      <c r="X22" s="122"/>
    </row>
    <row r="23" spans="1:26" s="1" customFormat="1" ht="18" customHeight="1" x14ac:dyDescent="0.3">
      <c r="A23" s="411"/>
      <c r="B23" s="414"/>
      <c r="C23" s="415"/>
      <c r="D23" s="417" t="s">
        <v>1</v>
      </c>
      <c r="E23" s="417"/>
      <c r="F23" s="417"/>
      <c r="G23" s="417"/>
      <c r="H23" s="418"/>
      <c r="I23" s="111" t="s">
        <v>668</v>
      </c>
      <c r="J23" s="122"/>
      <c r="K23" s="417" t="s">
        <v>1</v>
      </c>
      <c r="L23" s="417"/>
      <c r="M23" s="417"/>
      <c r="N23" s="417"/>
      <c r="O23" s="418"/>
      <c r="P23" s="111" t="s">
        <v>668</v>
      </c>
      <c r="Q23" s="122"/>
      <c r="R23" s="417" t="s">
        <v>1</v>
      </c>
      <c r="S23" s="417"/>
      <c r="T23" s="417"/>
      <c r="U23" s="417"/>
      <c r="V23" s="418"/>
      <c r="W23" s="111" t="s">
        <v>668</v>
      </c>
      <c r="X23" s="122"/>
    </row>
    <row r="24" spans="1:26" ht="24" customHeight="1" x14ac:dyDescent="0.25">
      <c r="A24" s="412"/>
      <c r="B24" s="281" t="s">
        <v>714</v>
      </c>
      <c r="C24" s="416"/>
      <c r="D24" s="148" t="s">
        <v>102</v>
      </c>
      <c r="E24" s="149" t="s">
        <v>103</v>
      </c>
      <c r="F24" s="149" t="s">
        <v>104</v>
      </c>
      <c r="G24" s="149" t="s">
        <v>105</v>
      </c>
      <c r="H24" s="150" t="s">
        <v>106</v>
      </c>
      <c r="I24" s="112" t="s">
        <v>667</v>
      </c>
      <c r="J24" s="123"/>
      <c r="K24" s="148" t="s">
        <v>102</v>
      </c>
      <c r="L24" s="149" t="s">
        <v>103</v>
      </c>
      <c r="M24" s="149" t="s">
        <v>104</v>
      </c>
      <c r="N24" s="149" t="s">
        <v>105</v>
      </c>
      <c r="O24" s="150" t="s">
        <v>106</v>
      </c>
      <c r="P24" s="112" t="s">
        <v>667</v>
      </c>
      <c r="Q24" s="123"/>
      <c r="R24" s="151" t="s">
        <v>102</v>
      </c>
      <c r="S24" s="149" t="s">
        <v>103</v>
      </c>
      <c r="T24" s="149" t="s">
        <v>104</v>
      </c>
      <c r="U24" s="149" t="s">
        <v>105</v>
      </c>
      <c r="V24" s="150" t="s">
        <v>106</v>
      </c>
      <c r="W24" s="112" t="s">
        <v>667</v>
      </c>
      <c r="X24" s="123"/>
    </row>
    <row r="25" spans="1:26" ht="18.649999999999999" customHeight="1" x14ac:dyDescent="0.3">
      <c r="A25" s="154"/>
      <c r="B25" s="419" t="s">
        <v>29</v>
      </c>
      <c r="C25" s="419"/>
      <c r="D25" s="419"/>
      <c r="E25" s="419"/>
      <c r="F25" s="419"/>
      <c r="G25" s="419"/>
      <c r="H25" s="419"/>
      <c r="I25" s="419"/>
      <c r="J25" s="124"/>
      <c r="K25" s="125"/>
      <c r="L25" s="124"/>
      <c r="M25" s="124"/>
      <c r="N25" s="124"/>
      <c r="O25" s="124"/>
      <c r="P25" s="124"/>
      <c r="Q25" s="124"/>
      <c r="R25" s="125"/>
      <c r="S25" s="124"/>
      <c r="T25" s="124"/>
      <c r="U25" s="124"/>
      <c r="V25" s="124"/>
      <c r="W25" s="124"/>
      <c r="X25" s="126"/>
      <c r="Z25" s="165"/>
    </row>
    <row r="26" spans="1:26" s="1" customFormat="1" ht="15" customHeight="1" x14ac:dyDescent="0.25">
      <c r="A26" s="156"/>
      <c r="B26" s="38" t="s">
        <v>30</v>
      </c>
      <c r="C26" s="39"/>
      <c r="D26" s="458" t="s">
        <v>725</v>
      </c>
      <c r="E26" s="459"/>
      <c r="F26" s="459"/>
      <c r="G26" s="459"/>
      <c r="H26" s="460"/>
      <c r="I26" s="264" t="s">
        <v>673</v>
      </c>
      <c r="J26" s="19"/>
      <c r="K26" s="40"/>
      <c r="L26" s="41"/>
      <c r="M26" s="41"/>
      <c r="N26" s="41"/>
      <c r="O26" s="42"/>
      <c r="P26" s="42"/>
      <c r="Q26" s="19"/>
      <c r="R26" s="40"/>
      <c r="S26" s="41"/>
      <c r="T26" s="41"/>
      <c r="U26" s="41"/>
      <c r="V26" s="42"/>
      <c r="W26" s="42"/>
      <c r="X26" s="30"/>
    </row>
    <row r="27" spans="1:26" s="170" customFormat="1" x14ac:dyDescent="0.25">
      <c r="A27" s="365" t="s">
        <v>36</v>
      </c>
      <c r="B27" s="166" t="str">
        <f>VLOOKUP(A27,'onderdelen matrix '!$A$63:$B$85,2,FALSE)</f>
        <v>Voorstructureren van vrijere situaties (pauze, schakelmomenten etc.)</v>
      </c>
      <c r="C27" s="20"/>
      <c r="D27" s="449"/>
      <c r="E27" s="450"/>
      <c r="F27" s="450"/>
      <c r="G27" s="450"/>
      <c r="H27" s="451"/>
      <c r="I27" s="339"/>
      <c r="J27" s="168"/>
      <c r="K27" s="337"/>
      <c r="L27" s="338"/>
      <c r="M27" s="338"/>
      <c r="N27" s="338"/>
      <c r="O27" s="339"/>
      <c r="P27" s="339"/>
      <c r="Q27" s="168"/>
      <c r="R27" s="337"/>
      <c r="S27" s="338"/>
      <c r="T27" s="338"/>
      <c r="U27" s="338"/>
      <c r="V27" s="339"/>
      <c r="W27" s="339"/>
      <c r="X27" s="169"/>
    </row>
    <row r="28" spans="1:26" s="170" customFormat="1" x14ac:dyDescent="0.25">
      <c r="A28" s="365"/>
      <c r="B28" s="167" t="e">
        <f>VLOOKUP(A28,'onderdelen matrix '!$A$63:$B$85,2,FALSE)</f>
        <v>#N/A</v>
      </c>
      <c r="C28" s="20"/>
      <c r="D28" s="452"/>
      <c r="E28" s="453"/>
      <c r="F28" s="453"/>
      <c r="G28" s="453"/>
      <c r="H28" s="454"/>
      <c r="I28" s="339"/>
      <c r="J28" s="168"/>
      <c r="K28" s="337"/>
      <c r="L28" s="338"/>
      <c r="M28" s="338"/>
      <c r="N28" s="338"/>
      <c r="O28" s="339"/>
      <c r="P28" s="339"/>
      <c r="Q28" s="168"/>
      <c r="R28" s="337"/>
      <c r="S28" s="338"/>
      <c r="T28" s="338"/>
      <c r="U28" s="338"/>
      <c r="V28" s="339"/>
      <c r="W28" s="339"/>
      <c r="X28" s="169"/>
    </row>
    <row r="29" spans="1:26" s="170" customFormat="1" x14ac:dyDescent="0.25">
      <c r="A29" s="365"/>
      <c r="B29" s="167" t="e">
        <f>VLOOKUP(A29,'onderdelen matrix '!$A$63:$B$85,2,FALSE)</f>
        <v>#N/A</v>
      </c>
      <c r="C29" s="20"/>
      <c r="D29" s="452"/>
      <c r="E29" s="453"/>
      <c r="F29" s="453"/>
      <c r="G29" s="453"/>
      <c r="H29" s="454"/>
      <c r="I29" s="339"/>
      <c r="J29" s="168"/>
      <c r="K29" s="337"/>
      <c r="L29" s="338"/>
      <c r="M29" s="338"/>
      <c r="N29" s="338"/>
      <c r="O29" s="339"/>
      <c r="P29" s="339"/>
      <c r="Q29" s="168"/>
      <c r="R29" s="337"/>
      <c r="S29" s="338"/>
      <c r="T29" s="338"/>
      <c r="U29" s="338"/>
      <c r="V29" s="339"/>
      <c r="W29" s="339"/>
      <c r="X29" s="169"/>
    </row>
    <row r="30" spans="1:26" s="170" customFormat="1" x14ac:dyDescent="0.25">
      <c r="A30" s="365"/>
      <c r="B30" s="167" t="e">
        <f>VLOOKUP(A30,'onderdelen matrix '!$A$63:$B$85,2,FALSE)</f>
        <v>#N/A</v>
      </c>
      <c r="C30" s="20"/>
      <c r="D30" s="452"/>
      <c r="E30" s="453"/>
      <c r="F30" s="453"/>
      <c r="G30" s="453"/>
      <c r="H30" s="454"/>
      <c r="I30" s="339"/>
      <c r="J30" s="168"/>
      <c r="K30" s="337"/>
      <c r="L30" s="338"/>
      <c r="M30" s="338"/>
      <c r="N30" s="338"/>
      <c r="O30" s="339"/>
      <c r="P30" s="339"/>
      <c r="Q30" s="168"/>
      <c r="R30" s="337"/>
      <c r="S30" s="338"/>
      <c r="T30" s="338"/>
      <c r="U30" s="338"/>
      <c r="V30" s="339"/>
      <c r="W30" s="339"/>
      <c r="X30" s="169"/>
    </row>
    <row r="31" spans="1:26" s="170" customFormat="1" x14ac:dyDescent="0.25">
      <c r="A31" s="365"/>
      <c r="B31" s="167" t="e">
        <f>VLOOKUP(A31,'onderdelen matrix '!$A$63:$B$85,2,FALSE)</f>
        <v>#N/A</v>
      </c>
      <c r="C31" s="20"/>
      <c r="D31" s="452"/>
      <c r="E31" s="453"/>
      <c r="F31" s="453"/>
      <c r="G31" s="453"/>
      <c r="H31" s="454"/>
      <c r="I31" s="339"/>
      <c r="J31" s="168"/>
      <c r="K31" s="337"/>
      <c r="L31" s="338"/>
      <c r="M31" s="338"/>
      <c r="N31" s="338"/>
      <c r="O31" s="339"/>
      <c r="P31" s="339"/>
      <c r="Q31" s="168"/>
      <c r="R31" s="337"/>
      <c r="S31" s="338"/>
      <c r="T31" s="338"/>
      <c r="U31" s="338"/>
      <c r="V31" s="339"/>
      <c r="W31" s="339"/>
      <c r="X31" s="169"/>
    </row>
    <row r="32" spans="1:26" s="170" customFormat="1" x14ac:dyDescent="0.25">
      <c r="A32" s="365"/>
      <c r="B32" s="167" t="e">
        <f>VLOOKUP(A32,'onderdelen matrix '!$A$63:$B$85,2,FALSE)</f>
        <v>#N/A</v>
      </c>
      <c r="C32" s="20"/>
      <c r="D32" s="452"/>
      <c r="E32" s="453"/>
      <c r="F32" s="453"/>
      <c r="G32" s="453"/>
      <c r="H32" s="454"/>
      <c r="I32" s="339"/>
      <c r="J32" s="168"/>
      <c r="K32" s="337"/>
      <c r="L32" s="338"/>
      <c r="M32" s="338"/>
      <c r="N32" s="338"/>
      <c r="O32" s="339"/>
      <c r="P32" s="339"/>
      <c r="Q32" s="168"/>
      <c r="R32" s="337"/>
      <c r="S32" s="338"/>
      <c r="T32" s="338"/>
      <c r="U32" s="338"/>
      <c r="V32" s="339"/>
      <c r="W32" s="339"/>
      <c r="X32" s="169"/>
    </row>
    <row r="33" spans="1:24" s="170" customFormat="1" x14ac:dyDescent="0.25">
      <c r="A33" s="365"/>
      <c r="B33" s="167" t="e">
        <f>VLOOKUP(A33,'onderdelen matrix '!$A$63:$B$85,2,FALSE)</f>
        <v>#N/A</v>
      </c>
      <c r="C33" s="20"/>
      <c r="D33" s="452"/>
      <c r="E33" s="453"/>
      <c r="F33" s="453"/>
      <c r="G33" s="453"/>
      <c r="H33" s="454"/>
      <c r="I33" s="339"/>
      <c r="J33" s="168"/>
      <c r="K33" s="337"/>
      <c r="L33" s="338"/>
      <c r="M33" s="338"/>
      <c r="N33" s="338"/>
      <c r="O33" s="339"/>
      <c r="P33" s="339"/>
      <c r="Q33" s="168"/>
      <c r="R33" s="337"/>
      <c r="S33" s="338"/>
      <c r="T33" s="338"/>
      <c r="U33" s="338"/>
      <c r="V33" s="339"/>
      <c r="W33" s="339"/>
      <c r="X33" s="169"/>
    </row>
    <row r="34" spans="1:24" s="170" customFormat="1" x14ac:dyDescent="0.25">
      <c r="A34" s="365"/>
      <c r="B34" s="167" t="e">
        <f>VLOOKUP(A34,'onderdelen matrix '!$A$63:$B$85,2,FALSE)</f>
        <v>#N/A</v>
      </c>
      <c r="C34" s="20"/>
      <c r="D34" s="452"/>
      <c r="E34" s="453"/>
      <c r="F34" s="453"/>
      <c r="G34" s="453"/>
      <c r="H34" s="454"/>
      <c r="I34" s="339"/>
      <c r="J34" s="168"/>
      <c r="K34" s="337"/>
      <c r="L34" s="338"/>
      <c r="M34" s="338"/>
      <c r="N34" s="338"/>
      <c r="O34" s="339"/>
      <c r="P34" s="339"/>
      <c r="Q34" s="168"/>
      <c r="R34" s="337"/>
      <c r="S34" s="338"/>
      <c r="T34" s="338"/>
      <c r="U34" s="338"/>
      <c r="V34" s="339"/>
      <c r="W34" s="339"/>
      <c r="X34" s="169"/>
    </row>
    <row r="35" spans="1:24" s="170" customFormat="1" x14ac:dyDescent="0.25">
      <c r="A35" s="365"/>
      <c r="B35" s="167" t="e">
        <f>VLOOKUP(A35,'onderdelen matrix '!$A$63:$B$85,2,FALSE)</f>
        <v>#N/A</v>
      </c>
      <c r="C35" s="20"/>
      <c r="D35" s="452"/>
      <c r="E35" s="453"/>
      <c r="F35" s="453"/>
      <c r="G35" s="453"/>
      <c r="H35" s="454"/>
      <c r="I35" s="339"/>
      <c r="J35" s="168"/>
      <c r="K35" s="337"/>
      <c r="L35" s="338"/>
      <c r="M35" s="338"/>
      <c r="N35" s="338"/>
      <c r="O35" s="339"/>
      <c r="P35" s="339"/>
      <c r="Q35" s="168"/>
      <c r="R35" s="337"/>
      <c r="S35" s="338"/>
      <c r="T35" s="338"/>
      <c r="U35" s="338"/>
      <c r="V35" s="339"/>
      <c r="W35" s="339"/>
      <c r="X35" s="169"/>
    </row>
    <row r="36" spans="1:24" s="170" customFormat="1" x14ac:dyDescent="0.25">
      <c r="A36" s="365"/>
      <c r="B36" s="167" t="e">
        <f>VLOOKUP(A36,'onderdelen matrix '!$A$63:$B$85,2,FALSE)</f>
        <v>#N/A</v>
      </c>
      <c r="C36" s="20"/>
      <c r="D36" s="455"/>
      <c r="E36" s="456"/>
      <c r="F36" s="456"/>
      <c r="G36" s="456"/>
      <c r="H36" s="457"/>
      <c r="I36" s="339"/>
      <c r="J36" s="168"/>
      <c r="K36" s="337"/>
      <c r="L36" s="338"/>
      <c r="M36" s="338"/>
      <c r="N36" s="338"/>
      <c r="O36" s="339"/>
      <c r="P36" s="339"/>
      <c r="Q36" s="168"/>
      <c r="R36" s="337"/>
      <c r="S36" s="338"/>
      <c r="T36" s="338"/>
      <c r="U36" s="338"/>
      <c r="V36" s="339"/>
      <c r="W36" s="339"/>
      <c r="X36" s="169"/>
    </row>
    <row r="37" spans="1:24" s="1" customFormat="1" ht="15" customHeight="1" x14ac:dyDescent="0.25">
      <c r="A37" s="156"/>
      <c r="B37" s="38" t="s">
        <v>31</v>
      </c>
      <c r="C37" s="39"/>
      <c r="D37" s="458" t="s">
        <v>725</v>
      </c>
      <c r="E37" s="459"/>
      <c r="F37" s="459"/>
      <c r="G37" s="459"/>
      <c r="H37" s="460"/>
      <c r="I37" s="264" t="s">
        <v>673</v>
      </c>
      <c r="J37" s="19"/>
      <c r="K37" s="43"/>
      <c r="L37" s="44"/>
      <c r="M37" s="44"/>
      <c r="N37" s="44"/>
      <c r="O37" s="45"/>
      <c r="P37" s="45"/>
      <c r="Q37" s="19"/>
      <c r="R37" s="43"/>
      <c r="S37" s="44"/>
      <c r="T37" s="44"/>
      <c r="U37" s="44"/>
      <c r="V37" s="45"/>
      <c r="W37" s="45"/>
      <c r="X37" s="30"/>
    </row>
    <row r="38" spans="1:24" s="170" customFormat="1" x14ac:dyDescent="0.25">
      <c r="A38" s="366"/>
      <c r="B38" s="167" t="e">
        <f>VLOOKUP(A38,'onderdelen matrix '!$A$89:$B$105,2,FALSE)</f>
        <v>#N/A</v>
      </c>
      <c r="C38" s="20"/>
      <c r="D38" s="449"/>
      <c r="E38" s="450"/>
      <c r="F38" s="450"/>
      <c r="G38" s="450"/>
      <c r="H38" s="451"/>
      <c r="I38" s="342"/>
      <c r="J38" s="168"/>
      <c r="K38" s="340"/>
      <c r="L38" s="341"/>
      <c r="M38" s="341"/>
      <c r="N38" s="341"/>
      <c r="O38" s="342"/>
      <c r="P38" s="342"/>
      <c r="Q38" s="168"/>
      <c r="R38" s="340"/>
      <c r="S38" s="341"/>
      <c r="T38" s="341"/>
      <c r="U38" s="341"/>
      <c r="V38" s="342"/>
      <c r="W38" s="342"/>
      <c r="X38" s="169"/>
    </row>
    <row r="39" spans="1:24" s="170" customFormat="1" x14ac:dyDescent="0.25">
      <c r="A39" s="366"/>
      <c r="B39" s="167" t="e">
        <f>VLOOKUP(A39,'onderdelen matrix '!$A$89:$B$105,2,FALSE)</f>
        <v>#N/A</v>
      </c>
      <c r="C39" s="20"/>
      <c r="D39" s="452"/>
      <c r="E39" s="453"/>
      <c r="F39" s="453"/>
      <c r="G39" s="453"/>
      <c r="H39" s="454"/>
      <c r="I39" s="342"/>
      <c r="J39" s="168"/>
      <c r="K39" s="340"/>
      <c r="L39" s="341"/>
      <c r="M39" s="341"/>
      <c r="N39" s="341"/>
      <c r="O39" s="342"/>
      <c r="P39" s="342"/>
      <c r="Q39" s="168"/>
      <c r="R39" s="340"/>
      <c r="S39" s="341"/>
      <c r="T39" s="341"/>
      <c r="U39" s="341"/>
      <c r="V39" s="342"/>
      <c r="W39" s="342"/>
      <c r="X39" s="169"/>
    </row>
    <row r="40" spans="1:24" s="170" customFormat="1" x14ac:dyDescent="0.25">
      <c r="A40" s="366"/>
      <c r="B40" s="167" t="e">
        <f>VLOOKUP(A40,'onderdelen matrix '!$A$89:$B$105,2,FALSE)</f>
        <v>#N/A</v>
      </c>
      <c r="C40" s="20"/>
      <c r="D40" s="452"/>
      <c r="E40" s="453"/>
      <c r="F40" s="453"/>
      <c r="G40" s="453"/>
      <c r="H40" s="454"/>
      <c r="I40" s="342"/>
      <c r="J40" s="168"/>
      <c r="K40" s="340"/>
      <c r="L40" s="341"/>
      <c r="M40" s="341"/>
      <c r="N40" s="341"/>
      <c r="O40" s="342"/>
      <c r="P40" s="342"/>
      <c r="Q40" s="168"/>
      <c r="R40" s="340"/>
      <c r="S40" s="341"/>
      <c r="T40" s="341"/>
      <c r="U40" s="341"/>
      <c r="V40" s="342"/>
      <c r="W40" s="342"/>
      <c r="X40" s="169"/>
    </row>
    <row r="41" spans="1:24" s="170" customFormat="1" x14ac:dyDescent="0.25">
      <c r="A41" s="366"/>
      <c r="B41" s="167" t="e">
        <f>VLOOKUP(A41,'onderdelen matrix '!$A$89:$B$105,2,FALSE)</f>
        <v>#N/A</v>
      </c>
      <c r="C41" s="20"/>
      <c r="D41" s="452"/>
      <c r="E41" s="453"/>
      <c r="F41" s="453"/>
      <c r="G41" s="453"/>
      <c r="H41" s="454"/>
      <c r="I41" s="342"/>
      <c r="J41" s="168"/>
      <c r="K41" s="340"/>
      <c r="L41" s="341"/>
      <c r="M41" s="341"/>
      <c r="N41" s="341"/>
      <c r="O41" s="342"/>
      <c r="P41" s="342"/>
      <c r="Q41" s="168"/>
      <c r="R41" s="340"/>
      <c r="S41" s="341"/>
      <c r="T41" s="341"/>
      <c r="U41" s="341"/>
      <c r="V41" s="342"/>
      <c r="W41" s="342"/>
      <c r="X41" s="169"/>
    </row>
    <row r="42" spans="1:24" s="170" customFormat="1" x14ac:dyDescent="0.25">
      <c r="A42" s="365"/>
      <c r="B42" s="167" t="e">
        <f>VLOOKUP(A42,'onderdelen matrix '!$A$89:$B$105,2,FALSE)</f>
        <v>#N/A</v>
      </c>
      <c r="C42" s="20"/>
      <c r="D42" s="452"/>
      <c r="E42" s="453"/>
      <c r="F42" s="453"/>
      <c r="G42" s="453"/>
      <c r="H42" s="454"/>
      <c r="I42" s="342"/>
      <c r="J42" s="168"/>
      <c r="K42" s="340"/>
      <c r="L42" s="341"/>
      <c r="M42" s="341"/>
      <c r="N42" s="341"/>
      <c r="O42" s="342"/>
      <c r="P42" s="342"/>
      <c r="Q42" s="168"/>
      <c r="R42" s="340"/>
      <c r="S42" s="341"/>
      <c r="T42" s="341"/>
      <c r="U42" s="341"/>
      <c r="V42" s="342"/>
      <c r="W42" s="342"/>
      <c r="X42" s="169"/>
    </row>
    <row r="43" spans="1:24" s="170" customFormat="1" x14ac:dyDescent="0.25">
      <c r="A43" s="365"/>
      <c r="B43" s="167" t="e">
        <f>VLOOKUP(A43,'onderdelen matrix '!$A$89:$B$105,2,FALSE)</f>
        <v>#N/A</v>
      </c>
      <c r="C43" s="20"/>
      <c r="D43" s="455"/>
      <c r="E43" s="456"/>
      <c r="F43" s="456"/>
      <c r="G43" s="456"/>
      <c r="H43" s="457"/>
      <c r="I43" s="342"/>
      <c r="J43" s="168"/>
      <c r="K43" s="340"/>
      <c r="L43" s="341"/>
      <c r="M43" s="341"/>
      <c r="N43" s="341"/>
      <c r="O43" s="342"/>
      <c r="P43" s="342"/>
      <c r="Q43" s="168"/>
      <c r="R43" s="340"/>
      <c r="S43" s="341"/>
      <c r="T43" s="341"/>
      <c r="U43" s="341"/>
      <c r="V43" s="342"/>
      <c r="W43" s="342"/>
      <c r="X43" s="169"/>
    </row>
    <row r="44" spans="1:24" s="1" customFormat="1" ht="15" customHeight="1" x14ac:dyDescent="0.25">
      <c r="A44" s="156"/>
      <c r="B44" s="38" t="s">
        <v>32</v>
      </c>
      <c r="C44" s="39"/>
      <c r="D44" s="458" t="s">
        <v>725</v>
      </c>
      <c r="E44" s="459"/>
      <c r="F44" s="459"/>
      <c r="G44" s="459"/>
      <c r="H44" s="460"/>
      <c r="I44" s="264" t="s">
        <v>673</v>
      </c>
      <c r="J44" s="19"/>
      <c r="K44" s="43"/>
      <c r="L44" s="44"/>
      <c r="M44" s="44"/>
      <c r="N44" s="44"/>
      <c r="O44" s="45"/>
      <c r="P44" s="45"/>
      <c r="Q44" s="19"/>
      <c r="R44" s="43"/>
      <c r="S44" s="44"/>
      <c r="T44" s="44"/>
      <c r="U44" s="44"/>
      <c r="V44" s="45"/>
      <c r="W44" s="45"/>
      <c r="X44" s="30"/>
    </row>
    <row r="45" spans="1:24" s="162" customFormat="1" x14ac:dyDescent="0.25">
      <c r="A45" s="365"/>
      <c r="B45" s="166" t="e">
        <f>VLOOKUP(A45,'onderdelen matrix '!$A$109:$B$145,2,FALSE)</f>
        <v>#N/A</v>
      </c>
      <c r="C45" s="20"/>
      <c r="D45" s="449"/>
      <c r="E45" s="450"/>
      <c r="F45" s="450"/>
      <c r="G45" s="450"/>
      <c r="H45" s="451"/>
      <c r="I45" s="339"/>
      <c r="J45" s="160"/>
      <c r="K45" s="337"/>
      <c r="L45" s="338"/>
      <c r="M45" s="338"/>
      <c r="N45" s="338"/>
      <c r="O45" s="339"/>
      <c r="P45" s="339"/>
      <c r="Q45" s="160"/>
      <c r="R45" s="337"/>
      <c r="S45" s="338"/>
      <c r="T45" s="338"/>
      <c r="U45" s="338"/>
      <c r="V45" s="339"/>
      <c r="W45" s="339"/>
      <c r="X45" s="161"/>
    </row>
    <row r="46" spans="1:24" s="162" customFormat="1" x14ac:dyDescent="0.25">
      <c r="A46" s="366"/>
      <c r="B46" s="167" t="e">
        <f>VLOOKUP(A46,'onderdelen matrix '!$A$109:$B$145,2,FALSE)</f>
        <v>#N/A</v>
      </c>
      <c r="C46" s="20"/>
      <c r="D46" s="452"/>
      <c r="E46" s="453"/>
      <c r="F46" s="453"/>
      <c r="G46" s="453"/>
      <c r="H46" s="454"/>
      <c r="I46" s="342"/>
      <c r="J46" s="160"/>
      <c r="K46" s="340"/>
      <c r="L46" s="341"/>
      <c r="M46" s="341"/>
      <c r="N46" s="341"/>
      <c r="O46" s="342"/>
      <c r="P46" s="342"/>
      <c r="Q46" s="160"/>
      <c r="R46" s="340"/>
      <c r="S46" s="341"/>
      <c r="T46" s="341"/>
      <c r="U46" s="341"/>
      <c r="V46" s="342"/>
      <c r="W46" s="342"/>
      <c r="X46" s="161"/>
    </row>
    <row r="47" spans="1:24" s="162" customFormat="1" x14ac:dyDescent="0.25">
      <c r="A47" s="366"/>
      <c r="B47" s="167" t="e">
        <f>VLOOKUP(A47,'onderdelen matrix '!$A$109:$B$145,2,FALSE)</f>
        <v>#N/A</v>
      </c>
      <c r="C47" s="20"/>
      <c r="D47" s="452"/>
      <c r="E47" s="453"/>
      <c r="F47" s="453"/>
      <c r="G47" s="453"/>
      <c r="H47" s="454"/>
      <c r="I47" s="342"/>
      <c r="J47" s="160"/>
      <c r="K47" s="340"/>
      <c r="L47" s="341"/>
      <c r="M47" s="341"/>
      <c r="N47" s="341"/>
      <c r="O47" s="342"/>
      <c r="P47" s="342"/>
      <c r="Q47" s="160"/>
      <c r="R47" s="340"/>
      <c r="S47" s="341"/>
      <c r="T47" s="341"/>
      <c r="U47" s="341"/>
      <c r="V47" s="342"/>
      <c r="W47" s="342"/>
      <c r="X47" s="161"/>
    </row>
    <row r="48" spans="1:24" s="162" customFormat="1" x14ac:dyDescent="0.25">
      <c r="A48" s="366"/>
      <c r="B48" s="167" t="e">
        <f>VLOOKUP(A48,'onderdelen matrix '!$A$109:$B$145,2,FALSE)</f>
        <v>#N/A</v>
      </c>
      <c r="C48" s="20"/>
      <c r="D48" s="452"/>
      <c r="E48" s="453"/>
      <c r="F48" s="453"/>
      <c r="G48" s="453"/>
      <c r="H48" s="454"/>
      <c r="I48" s="342"/>
      <c r="J48" s="160"/>
      <c r="K48" s="340"/>
      <c r="L48" s="341"/>
      <c r="M48" s="341"/>
      <c r="N48" s="341"/>
      <c r="O48" s="342"/>
      <c r="P48" s="342"/>
      <c r="Q48" s="160"/>
      <c r="R48" s="340"/>
      <c r="S48" s="341"/>
      <c r="T48" s="341"/>
      <c r="U48" s="341"/>
      <c r="V48" s="342"/>
      <c r="W48" s="342"/>
      <c r="X48" s="161"/>
    </row>
    <row r="49" spans="1:24" s="162" customFormat="1" x14ac:dyDescent="0.25">
      <c r="A49" s="366"/>
      <c r="B49" s="167" t="e">
        <f>VLOOKUP(A49,'onderdelen matrix '!$A$109:$B$145,2,FALSE)</f>
        <v>#N/A</v>
      </c>
      <c r="C49" s="20"/>
      <c r="D49" s="452"/>
      <c r="E49" s="453"/>
      <c r="F49" s="453"/>
      <c r="G49" s="453"/>
      <c r="H49" s="454"/>
      <c r="I49" s="342"/>
      <c r="J49" s="160"/>
      <c r="K49" s="340"/>
      <c r="L49" s="341"/>
      <c r="M49" s="341"/>
      <c r="N49" s="341"/>
      <c r="O49" s="342"/>
      <c r="P49" s="342"/>
      <c r="Q49" s="160"/>
      <c r="R49" s="340"/>
      <c r="S49" s="341"/>
      <c r="T49" s="341"/>
      <c r="U49" s="341"/>
      <c r="V49" s="342"/>
      <c r="W49" s="342"/>
      <c r="X49" s="161"/>
    </row>
    <row r="50" spans="1:24" s="162" customFormat="1" x14ac:dyDescent="0.25">
      <c r="A50" s="366"/>
      <c r="B50" s="167" t="e">
        <f>VLOOKUP(A50,'onderdelen matrix '!$A$109:$B$145,2,FALSE)</f>
        <v>#N/A</v>
      </c>
      <c r="C50" s="20"/>
      <c r="D50" s="452"/>
      <c r="E50" s="453"/>
      <c r="F50" s="453"/>
      <c r="G50" s="453"/>
      <c r="H50" s="454"/>
      <c r="I50" s="342"/>
      <c r="J50" s="160"/>
      <c r="K50" s="340"/>
      <c r="L50" s="341"/>
      <c r="M50" s="341"/>
      <c r="N50" s="341"/>
      <c r="O50" s="342"/>
      <c r="P50" s="342"/>
      <c r="Q50" s="160"/>
      <c r="R50" s="340"/>
      <c r="S50" s="341"/>
      <c r="T50" s="341"/>
      <c r="U50" s="341"/>
      <c r="V50" s="342"/>
      <c r="W50" s="342"/>
      <c r="X50" s="161"/>
    </row>
    <row r="51" spans="1:24" s="162" customFormat="1" x14ac:dyDescent="0.25">
      <c r="A51" s="366"/>
      <c r="B51" s="167" t="e">
        <f>VLOOKUP(A51,'onderdelen matrix '!$A$109:$B$145,2,FALSE)</f>
        <v>#N/A</v>
      </c>
      <c r="C51" s="20"/>
      <c r="D51" s="452"/>
      <c r="E51" s="453"/>
      <c r="F51" s="453"/>
      <c r="G51" s="453"/>
      <c r="H51" s="454"/>
      <c r="I51" s="342"/>
      <c r="J51" s="160"/>
      <c r="K51" s="340"/>
      <c r="L51" s="341"/>
      <c r="M51" s="341"/>
      <c r="N51" s="341"/>
      <c r="O51" s="342"/>
      <c r="P51" s="342"/>
      <c r="Q51" s="160"/>
      <c r="R51" s="340"/>
      <c r="S51" s="341"/>
      <c r="T51" s="341"/>
      <c r="U51" s="341"/>
      <c r="V51" s="342"/>
      <c r="W51" s="342"/>
      <c r="X51" s="161"/>
    </row>
    <row r="52" spans="1:24" s="162" customFormat="1" x14ac:dyDescent="0.25">
      <c r="A52" s="366"/>
      <c r="B52" s="167" t="e">
        <f>VLOOKUP(A52,'onderdelen matrix '!$A$109:$B$145,2,FALSE)</f>
        <v>#N/A</v>
      </c>
      <c r="C52" s="20"/>
      <c r="D52" s="452"/>
      <c r="E52" s="453"/>
      <c r="F52" s="453"/>
      <c r="G52" s="453"/>
      <c r="H52" s="454"/>
      <c r="I52" s="342"/>
      <c r="J52" s="160"/>
      <c r="K52" s="340"/>
      <c r="L52" s="341"/>
      <c r="M52" s="341"/>
      <c r="N52" s="341"/>
      <c r="O52" s="342"/>
      <c r="P52" s="342"/>
      <c r="Q52" s="160"/>
      <c r="R52" s="340"/>
      <c r="S52" s="341"/>
      <c r="T52" s="341"/>
      <c r="U52" s="341"/>
      <c r="V52" s="342"/>
      <c r="W52" s="342"/>
      <c r="X52" s="161"/>
    </row>
    <row r="53" spans="1:24" s="162" customFormat="1" x14ac:dyDescent="0.25">
      <c r="A53" s="366"/>
      <c r="B53" s="167" t="e">
        <f>VLOOKUP(A53,'onderdelen matrix '!$A$109:$B$145,2,FALSE)</f>
        <v>#N/A</v>
      </c>
      <c r="C53" s="20"/>
      <c r="D53" s="452"/>
      <c r="E53" s="453"/>
      <c r="F53" s="453"/>
      <c r="G53" s="453"/>
      <c r="H53" s="454"/>
      <c r="I53" s="342"/>
      <c r="J53" s="160"/>
      <c r="K53" s="340"/>
      <c r="L53" s="341"/>
      <c r="M53" s="341"/>
      <c r="N53" s="341"/>
      <c r="O53" s="342"/>
      <c r="P53" s="342"/>
      <c r="Q53" s="160"/>
      <c r="R53" s="340"/>
      <c r="S53" s="341"/>
      <c r="T53" s="341"/>
      <c r="U53" s="341"/>
      <c r="V53" s="342"/>
      <c r="W53" s="342"/>
      <c r="X53" s="161"/>
    </row>
    <row r="54" spans="1:24" s="162" customFormat="1" x14ac:dyDescent="0.25">
      <c r="A54" s="366"/>
      <c r="B54" s="171" t="e">
        <f>VLOOKUP(A54,'onderdelen matrix '!$A$109:$B$145,2,FALSE)</f>
        <v>#N/A</v>
      </c>
      <c r="C54" s="20"/>
      <c r="D54" s="455"/>
      <c r="E54" s="456"/>
      <c r="F54" s="456"/>
      <c r="G54" s="456"/>
      <c r="H54" s="457"/>
      <c r="I54" s="342"/>
      <c r="J54" s="160"/>
      <c r="K54" s="343"/>
      <c r="L54" s="344"/>
      <c r="M54" s="344"/>
      <c r="N54" s="344"/>
      <c r="O54" s="345"/>
      <c r="P54" s="345"/>
      <c r="Q54" s="160"/>
      <c r="R54" s="343"/>
      <c r="S54" s="344"/>
      <c r="T54" s="344"/>
      <c r="U54" s="344"/>
      <c r="V54" s="345"/>
      <c r="W54" s="345"/>
      <c r="X54" s="161"/>
    </row>
    <row r="55" spans="1:24" s="1" customFormat="1" ht="15" customHeight="1" x14ac:dyDescent="0.25">
      <c r="A55" s="155"/>
      <c r="B55" s="38" t="s">
        <v>569</v>
      </c>
      <c r="C55" s="37"/>
      <c r="D55" s="458" t="s">
        <v>725</v>
      </c>
      <c r="E55" s="459"/>
      <c r="F55" s="459"/>
      <c r="G55" s="459"/>
      <c r="H55" s="460"/>
      <c r="I55" s="264" t="s">
        <v>673</v>
      </c>
      <c r="J55" s="127"/>
      <c r="K55" s="420" t="s">
        <v>679</v>
      </c>
      <c r="L55" s="421"/>
      <c r="M55" s="421"/>
      <c r="N55" s="421"/>
      <c r="O55" s="421"/>
      <c r="P55" s="422"/>
      <c r="Q55" s="127"/>
      <c r="R55" s="420" t="s">
        <v>679</v>
      </c>
      <c r="S55" s="421"/>
      <c r="T55" s="421"/>
      <c r="U55" s="421"/>
      <c r="V55" s="421"/>
      <c r="W55" s="422"/>
      <c r="X55" s="128"/>
    </row>
    <row r="56" spans="1:24" s="84" customFormat="1" ht="12" x14ac:dyDescent="0.3">
      <c r="A56" s="297" t="s">
        <v>111</v>
      </c>
      <c r="B56" s="166" t="str">
        <f>VLOOKUP(A56,'onderdelen matrix '!$A$5:$B$60,2,FALSE)</f>
        <v>Vaste voorspelbare leerkracht, inzetten op positieve relatie</v>
      </c>
      <c r="C56" s="20"/>
      <c r="D56" s="136"/>
      <c r="E56" s="137"/>
      <c r="F56" s="137"/>
      <c r="G56" s="137"/>
      <c r="H56" s="138"/>
      <c r="I56" s="346"/>
      <c r="J56" s="82"/>
      <c r="K56" s="136"/>
      <c r="L56" s="137"/>
      <c r="M56" s="137"/>
      <c r="N56" s="137"/>
      <c r="O56" s="137"/>
      <c r="P56" s="138"/>
      <c r="Q56" s="82"/>
      <c r="R56" s="136"/>
      <c r="S56" s="137"/>
      <c r="T56" s="137"/>
      <c r="U56" s="137"/>
      <c r="V56" s="137"/>
      <c r="W56" s="138"/>
      <c r="X56" s="83"/>
    </row>
    <row r="57" spans="1:24" s="80" customFormat="1" x14ac:dyDescent="0.25">
      <c r="A57" s="298"/>
      <c r="B57" s="167" t="e">
        <f>VLOOKUP(A57,'onderdelen matrix '!$A$5:$B$60,2,FALSE)</f>
        <v>#N/A</v>
      </c>
      <c r="C57" s="20"/>
      <c r="D57" s="139"/>
      <c r="E57" s="140"/>
      <c r="F57" s="140"/>
      <c r="G57" s="140"/>
      <c r="H57" s="141"/>
      <c r="I57" s="347"/>
      <c r="J57" s="78"/>
      <c r="K57" s="139"/>
      <c r="L57" s="140"/>
      <c r="M57" s="140"/>
      <c r="N57" s="140"/>
      <c r="O57" s="140"/>
      <c r="P57" s="141"/>
      <c r="Q57" s="78"/>
      <c r="R57" s="139"/>
      <c r="S57" s="140"/>
      <c r="T57" s="140"/>
      <c r="U57" s="140"/>
      <c r="V57" s="140"/>
      <c r="W57" s="141"/>
      <c r="X57" s="79"/>
    </row>
    <row r="58" spans="1:24" s="80" customFormat="1" x14ac:dyDescent="0.25">
      <c r="A58" s="298"/>
      <c r="B58" s="167" t="e">
        <f>VLOOKUP(A58,'onderdelen matrix '!$A$5:$B$60,2,FALSE)</f>
        <v>#N/A</v>
      </c>
      <c r="C58" s="20"/>
      <c r="D58" s="139"/>
      <c r="E58" s="140"/>
      <c r="F58" s="140"/>
      <c r="G58" s="140"/>
      <c r="H58" s="141"/>
      <c r="I58" s="347"/>
      <c r="J58" s="78"/>
      <c r="K58" s="139"/>
      <c r="L58" s="140"/>
      <c r="M58" s="140"/>
      <c r="N58" s="140"/>
      <c r="O58" s="140"/>
      <c r="P58" s="141"/>
      <c r="Q58" s="78"/>
      <c r="R58" s="139"/>
      <c r="S58" s="140"/>
      <c r="T58" s="140"/>
      <c r="U58" s="140"/>
      <c r="V58" s="140"/>
      <c r="W58" s="141"/>
      <c r="X58" s="79"/>
    </row>
    <row r="59" spans="1:24" s="87" customFormat="1" x14ac:dyDescent="0.25">
      <c r="A59" s="298"/>
      <c r="B59" s="167" t="e">
        <f>VLOOKUP(A59,'onderdelen matrix '!$A$5:$B$60,2,FALSE)</f>
        <v>#N/A</v>
      </c>
      <c r="C59" s="20"/>
      <c r="D59" s="139"/>
      <c r="E59" s="140"/>
      <c r="F59" s="140"/>
      <c r="G59" s="140"/>
      <c r="H59" s="141"/>
      <c r="I59" s="347" t="s">
        <v>724</v>
      </c>
      <c r="J59" s="85"/>
      <c r="K59" s="139"/>
      <c r="L59" s="140"/>
      <c r="M59" s="140"/>
      <c r="N59" s="140"/>
      <c r="O59" s="140"/>
      <c r="P59" s="141"/>
      <c r="Q59" s="85"/>
      <c r="R59" s="139"/>
      <c r="S59" s="140"/>
      <c r="T59" s="140"/>
      <c r="U59" s="140"/>
      <c r="V59" s="140"/>
      <c r="W59" s="141"/>
      <c r="X59" s="86"/>
    </row>
    <row r="60" spans="1:24" s="80" customFormat="1" x14ac:dyDescent="0.25">
      <c r="A60" s="298"/>
      <c r="B60" s="167" t="e">
        <f>VLOOKUP(A60,'onderdelen matrix '!$A$5:$B$60,2,FALSE)</f>
        <v>#N/A</v>
      </c>
      <c r="C60" s="20"/>
      <c r="D60" s="139"/>
      <c r="E60" s="140"/>
      <c r="F60" s="140"/>
      <c r="G60" s="140"/>
      <c r="H60" s="141"/>
      <c r="I60" s="347"/>
      <c r="J60" s="78"/>
      <c r="K60" s="139"/>
      <c r="L60" s="140"/>
      <c r="M60" s="140"/>
      <c r="N60" s="140"/>
      <c r="O60" s="140"/>
      <c r="P60" s="141"/>
      <c r="Q60" s="78"/>
      <c r="R60" s="139"/>
      <c r="S60" s="140"/>
      <c r="T60" s="140"/>
      <c r="U60" s="140"/>
      <c r="V60" s="140"/>
      <c r="W60" s="141"/>
      <c r="X60" s="79"/>
    </row>
    <row r="61" spans="1:24" s="87" customFormat="1" x14ac:dyDescent="0.25">
      <c r="A61" s="298"/>
      <c r="B61" s="167" t="e">
        <f>VLOOKUP(A61,'onderdelen matrix '!$A$5:$B$60,2,FALSE)</f>
        <v>#N/A</v>
      </c>
      <c r="C61" s="20"/>
      <c r="D61" s="139"/>
      <c r="E61" s="140"/>
      <c r="F61" s="140"/>
      <c r="G61" s="140"/>
      <c r="H61" s="141"/>
      <c r="I61" s="347"/>
      <c r="J61" s="85"/>
      <c r="K61" s="139"/>
      <c r="L61" s="140"/>
      <c r="M61" s="140"/>
      <c r="N61" s="140"/>
      <c r="O61" s="140"/>
      <c r="P61" s="141"/>
      <c r="Q61" s="85"/>
      <c r="R61" s="139"/>
      <c r="S61" s="140"/>
      <c r="T61" s="140"/>
      <c r="U61" s="140"/>
      <c r="V61" s="140"/>
      <c r="W61" s="141"/>
      <c r="X61" s="86"/>
    </row>
    <row r="62" spans="1:24" s="87" customFormat="1" x14ac:dyDescent="0.25">
      <c r="A62" s="298"/>
      <c r="B62" s="167" t="e">
        <f>VLOOKUP(A62,'onderdelen matrix '!$A$5:$B$60,2,FALSE)</f>
        <v>#N/A</v>
      </c>
      <c r="C62" s="20"/>
      <c r="D62" s="139"/>
      <c r="E62" s="140"/>
      <c r="F62" s="140"/>
      <c r="G62" s="140"/>
      <c r="H62" s="141"/>
      <c r="I62" s="347"/>
      <c r="J62" s="85"/>
      <c r="K62" s="139"/>
      <c r="L62" s="140"/>
      <c r="M62" s="140"/>
      <c r="N62" s="140"/>
      <c r="O62" s="140"/>
      <c r="P62" s="141"/>
      <c r="Q62" s="85"/>
      <c r="R62" s="139"/>
      <c r="S62" s="140"/>
      <c r="T62" s="140"/>
      <c r="U62" s="140"/>
      <c r="V62" s="140"/>
      <c r="W62" s="141"/>
      <c r="X62" s="86"/>
    </row>
    <row r="63" spans="1:24" s="87" customFormat="1" x14ac:dyDescent="0.25">
      <c r="A63" s="298"/>
      <c r="B63" s="167" t="e">
        <f>VLOOKUP(A63,'onderdelen matrix '!$A$5:$B$60,2,FALSE)</f>
        <v>#N/A</v>
      </c>
      <c r="C63" s="20"/>
      <c r="D63" s="139"/>
      <c r="E63" s="140"/>
      <c r="F63" s="140"/>
      <c r="G63" s="140"/>
      <c r="H63" s="141"/>
      <c r="I63" s="347"/>
      <c r="J63" s="85"/>
      <c r="K63" s="139"/>
      <c r="L63" s="140"/>
      <c r="M63" s="140"/>
      <c r="N63" s="140"/>
      <c r="O63" s="140"/>
      <c r="P63" s="141"/>
      <c r="Q63" s="85"/>
      <c r="R63" s="139"/>
      <c r="S63" s="140"/>
      <c r="T63" s="140"/>
      <c r="U63" s="140"/>
      <c r="V63" s="140"/>
      <c r="W63" s="141"/>
      <c r="X63" s="86"/>
    </row>
    <row r="64" spans="1:24" s="80" customFormat="1" x14ac:dyDescent="0.25">
      <c r="A64" s="298"/>
      <c r="B64" s="167" t="e">
        <f>VLOOKUP(A64,'onderdelen matrix '!$A$5:$B$60,2,FALSE)</f>
        <v>#N/A</v>
      </c>
      <c r="C64" s="20"/>
      <c r="D64" s="139"/>
      <c r="E64" s="140"/>
      <c r="F64" s="140"/>
      <c r="G64" s="140"/>
      <c r="H64" s="141"/>
      <c r="I64" s="347"/>
      <c r="J64" s="78"/>
      <c r="K64" s="139"/>
      <c r="L64" s="140"/>
      <c r="M64" s="140"/>
      <c r="N64" s="140"/>
      <c r="O64" s="140"/>
      <c r="P64" s="141"/>
      <c r="Q64" s="78"/>
      <c r="R64" s="139"/>
      <c r="S64" s="140"/>
      <c r="T64" s="140"/>
      <c r="U64" s="140"/>
      <c r="V64" s="140"/>
      <c r="W64" s="141"/>
      <c r="X64" s="79"/>
    </row>
    <row r="65" spans="1:24" s="87" customFormat="1" x14ac:dyDescent="0.25">
      <c r="A65" s="298"/>
      <c r="B65" s="167" t="e">
        <f>VLOOKUP(A65,'onderdelen matrix '!$A$5:$B$60,2,FALSE)</f>
        <v>#N/A</v>
      </c>
      <c r="C65" s="20"/>
      <c r="D65" s="139"/>
      <c r="E65" s="140"/>
      <c r="F65" s="140"/>
      <c r="G65" s="140"/>
      <c r="H65" s="141"/>
      <c r="I65" s="347"/>
      <c r="J65" s="85"/>
      <c r="K65" s="139"/>
      <c r="L65" s="140"/>
      <c r="M65" s="140"/>
      <c r="N65" s="140"/>
      <c r="O65" s="140"/>
      <c r="P65" s="141"/>
      <c r="Q65" s="85"/>
      <c r="R65" s="139"/>
      <c r="S65" s="140"/>
      <c r="T65" s="140"/>
      <c r="U65" s="140"/>
      <c r="V65" s="140"/>
      <c r="W65" s="141"/>
      <c r="X65" s="86"/>
    </row>
    <row r="66" spans="1:24" s="87" customFormat="1" x14ac:dyDescent="0.25">
      <c r="A66" s="298"/>
      <c r="B66" s="167" t="e">
        <f>VLOOKUP(A66,'onderdelen matrix '!$A$5:$B$60,2,FALSE)</f>
        <v>#N/A</v>
      </c>
      <c r="C66" s="20"/>
      <c r="D66" s="139"/>
      <c r="E66" s="140"/>
      <c r="F66" s="140"/>
      <c r="G66" s="140"/>
      <c r="H66" s="141"/>
      <c r="I66" s="347"/>
      <c r="J66" s="85"/>
      <c r="K66" s="139"/>
      <c r="L66" s="140"/>
      <c r="M66" s="140"/>
      <c r="N66" s="140"/>
      <c r="O66" s="140"/>
      <c r="P66" s="141"/>
      <c r="Q66" s="85"/>
      <c r="R66" s="139"/>
      <c r="S66" s="140"/>
      <c r="T66" s="140"/>
      <c r="U66" s="140"/>
      <c r="V66" s="140"/>
      <c r="W66" s="141"/>
      <c r="X66" s="86"/>
    </row>
    <row r="67" spans="1:24" s="87" customFormat="1" x14ac:dyDescent="0.25">
      <c r="A67" s="298"/>
      <c r="B67" s="167" t="e">
        <f>VLOOKUP(A67,'onderdelen matrix '!$A$5:$B$60,2,FALSE)</f>
        <v>#N/A</v>
      </c>
      <c r="C67" s="20"/>
      <c r="D67" s="139"/>
      <c r="E67" s="140"/>
      <c r="F67" s="140"/>
      <c r="G67" s="140"/>
      <c r="H67" s="141"/>
      <c r="I67" s="347"/>
      <c r="J67" s="85"/>
      <c r="K67" s="139"/>
      <c r="L67" s="140"/>
      <c r="M67" s="140"/>
      <c r="N67" s="140"/>
      <c r="O67" s="140"/>
      <c r="P67" s="141"/>
      <c r="Q67" s="85"/>
      <c r="R67" s="139"/>
      <c r="S67" s="140"/>
      <c r="T67" s="140"/>
      <c r="U67" s="140"/>
      <c r="V67" s="140"/>
      <c r="W67" s="141"/>
      <c r="X67" s="86"/>
    </row>
    <row r="68" spans="1:24" s="87" customFormat="1" x14ac:dyDescent="0.25">
      <c r="A68" s="367"/>
      <c r="B68" s="172" t="e">
        <f>VLOOKUP(A68,'onderdelen matrix '!$A$5:$B$60,2,FALSE)</f>
        <v>#N/A</v>
      </c>
      <c r="C68" s="20"/>
      <c r="D68" s="142"/>
      <c r="E68" s="143"/>
      <c r="F68" s="143"/>
      <c r="G68" s="143"/>
      <c r="H68" s="144"/>
      <c r="I68" s="347"/>
      <c r="J68" s="85"/>
      <c r="K68" s="142"/>
      <c r="L68" s="143"/>
      <c r="M68" s="143"/>
      <c r="N68" s="143"/>
      <c r="O68" s="143"/>
      <c r="P68" s="144"/>
      <c r="Q68" s="85"/>
      <c r="R68" s="142"/>
      <c r="S68" s="143"/>
      <c r="T68" s="143"/>
      <c r="U68" s="143"/>
      <c r="V68" s="143"/>
      <c r="W68" s="144"/>
      <c r="X68" s="86"/>
    </row>
    <row r="69" spans="1:24" s="265" customFormat="1" ht="15" customHeight="1" x14ac:dyDescent="0.25">
      <c r="A69" s="156"/>
      <c r="B69" s="38" t="s">
        <v>586</v>
      </c>
      <c r="C69" s="39"/>
      <c r="D69" s="458" t="s">
        <v>725</v>
      </c>
      <c r="E69" s="459"/>
      <c r="F69" s="459"/>
      <c r="G69" s="459"/>
      <c r="H69" s="460"/>
      <c r="I69" s="264" t="s">
        <v>673</v>
      </c>
      <c r="J69" s="127"/>
      <c r="K69" s="420" t="s">
        <v>679</v>
      </c>
      <c r="L69" s="421"/>
      <c r="M69" s="421"/>
      <c r="N69" s="421"/>
      <c r="O69" s="421"/>
      <c r="P69" s="422"/>
      <c r="Q69" s="127"/>
      <c r="R69" s="420" t="s">
        <v>679</v>
      </c>
      <c r="S69" s="421"/>
      <c r="T69" s="421"/>
      <c r="U69" s="421"/>
      <c r="V69" s="421"/>
      <c r="W69" s="422"/>
      <c r="X69" s="128"/>
    </row>
    <row r="70" spans="1:24" s="162" customFormat="1" x14ac:dyDescent="0.25">
      <c r="A70" s="368"/>
      <c r="B70" s="166" t="e">
        <f>VLOOKUP(A70,'onderdelen matrix '!$A$149:$B$170,2,FALSE)</f>
        <v>#N/A</v>
      </c>
      <c r="C70" s="20"/>
      <c r="D70" s="139"/>
      <c r="E70" s="140"/>
      <c r="F70" s="140"/>
      <c r="G70" s="140"/>
      <c r="H70" s="141"/>
      <c r="I70" s="348"/>
      <c r="J70" s="160"/>
      <c r="K70" s="145"/>
      <c r="L70" s="146"/>
      <c r="M70" s="146"/>
      <c r="N70" s="146"/>
      <c r="O70" s="146"/>
      <c r="P70" s="147"/>
      <c r="Q70" s="160"/>
      <c r="R70" s="145"/>
      <c r="S70" s="146"/>
      <c r="T70" s="146"/>
      <c r="U70" s="146"/>
      <c r="V70" s="146"/>
      <c r="W70" s="147"/>
      <c r="X70" s="161"/>
    </row>
    <row r="71" spans="1:24" s="162" customFormat="1" x14ac:dyDescent="0.25">
      <c r="A71" s="369"/>
      <c r="B71" s="167" t="e">
        <f>VLOOKUP(A71,'onderdelen matrix '!$A$149:$B$170,2,FALSE)</f>
        <v>#N/A</v>
      </c>
      <c r="C71" s="20"/>
      <c r="D71" s="139"/>
      <c r="E71" s="140"/>
      <c r="F71" s="140"/>
      <c r="G71" s="140"/>
      <c r="H71" s="141"/>
      <c r="I71" s="348"/>
      <c r="J71" s="160"/>
      <c r="K71" s="139"/>
      <c r="L71" s="140"/>
      <c r="M71" s="140"/>
      <c r="N71" s="140"/>
      <c r="O71" s="140"/>
      <c r="P71" s="141"/>
      <c r="Q71" s="160"/>
      <c r="R71" s="139"/>
      <c r="S71" s="140"/>
      <c r="T71" s="140"/>
      <c r="U71" s="140"/>
      <c r="V71" s="140"/>
      <c r="W71" s="141"/>
      <c r="X71" s="161"/>
    </row>
    <row r="72" spans="1:24" s="162" customFormat="1" x14ac:dyDescent="0.25">
      <c r="A72" s="369"/>
      <c r="B72" s="167" t="e">
        <f>VLOOKUP(A72,'onderdelen matrix '!$A$149:$B$170,2,FALSE)</f>
        <v>#N/A</v>
      </c>
      <c r="C72" s="20"/>
      <c r="D72" s="139"/>
      <c r="E72" s="140"/>
      <c r="F72" s="140"/>
      <c r="G72" s="140"/>
      <c r="H72" s="141"/>
      <c r="I72" s="348"/>
      <c r="J72" s="160"/>
      <c r="K72" s="139"/>
      <c r="L72" s="140"/>
      <c r="M72" s="140"/>
      <c r="N72" s="140"/>
      <c r="O72" s="140"/>
      <c r="P72" s="141"/>
      <c r="Q72" s="160"/>
      <c r="R72" s="139"/>
      <c r="S72" s="140"/>
      <c r="T72" s="140"/>
      <c r="U72" s="140"/>
      <c r="V72" s="140"/>
      <c r="W72" s="141"/>
      <c r="X72" s="161"/>
    </row>
    <row r="73" spans="1:24" s="162" customFormat="1" x14ac:dyDescent="0.25">
      <c r="A73" s="369"/>
      <c r="B73" s="167" t="e">
        <f>VLOOKUP(A73,'onderdelen matrix '!$A$149:$B$170,2,FALSE)</f>
        <v>#N/A</v>
      </c>
      <c r="C73" s="20"/>
      <c r="D73" s="139"/>
      <c r="E73" s="140"/>
      <c r="F73" s="140"/>
      <c r="G73" s="140"/>
      <c r="H73" s="141"/>
      <c r="I73" s="348"/>
      <c r="J73" s="160"/>
      <c r="K73" s="139"/>
      <c r="L73" s="140"/>
      <c r="M73" s="140"/>
      <c r="N73" s="140"/>
      <c r="O73" s="140"/>
      <c r="P73" s="141"/>
      <c r="Q73" s="160"/>
      <c r="R73" s="139"/>
      <c r="S73" s="140"/>
      <c r="T73" s="140"/>
      <c r="U73" s="140"/>
      <c r="V73" s="140"/>
      <c r="W73" s="141"/>
      <c r="X73" s="161"/>
    </row>
    <row r="74" spans="1:24" s="162" customFormat="1" x14ac:dyDescent="0.25">
      <c r="A74" s="369"/>
      <c r="B74" s="167" t="e">
        <f>VLOOKUP(A74,'onderdelen matrix '!$A$149:$B$170,2,FALSE)</f>
        <v>#N/A</v>
      </c>
      <c r="C74" s="20"/>
      <c r="D74" s="139"/>
      <c r="E74" s="140"/>
      <c r="F74" s="140"/>
      <c r="G74" s="140"/>
      <c r="H74" s="141"/>
      <c r="I74" s="348"/>
      <c r="J74" s="160"/>
      <c r="K74" s="139"/>
      <c r="L74" s="140"/>
      <c r="M74" s="140"/>
      <c r="N74" s="140"/>
      <c r="O74" s="140"/>
      <c r="P74" s="141"/>
      <c r="Q74" s="160"/>
      <c r="R74" s="139"/>
      <c r="S74" s="140"/>
      <c r="T74" s="140"/>
      <c r="U74" s="140"/>
      <c r="V74" s="140"/>
      <c r="W74" s="141"/>
      <c r="X74" s="161"/>
    </row>
    <row r="75" spans="1:24" s="162" customFormat="1" x14ac:dyDescent="0.25">
      <c r="A75" s="369"/>
      <c r="B75" s="167" t="e">
        <f>VLOOKUP(A75,'onderdelen matrix '!$A$149:$B$170,2,FALSE)</f>
        <v>#N/A</v>
      </c>
      <c r="C75" s="20"/>
      <c r="D75" s="139"/>
      <c r="E75" s="140"/>
      <c r="F75" s="140"/>
      <c r="G75" s="140"/>
      <c r="H75" s="141"/>
      <c r="I75" s="348"/>
      <c r="J75" s="160"/>
      <c r="K75" s="139"/>
      <c r="L75" s="140"/>
      <c r="M75" s="140"/>
      <c r="N75" s="140"/>
      <c r="O75" s="140"/>
      <c r="P75" s="141"/>
      <c r="Q75" s="160"/>
      <c r="R75" s="139"/>
      <c r="S75" s="140"/>
      <c r="T75" s="140"/>
      <c r="U75" s="140"/>
      <c r="V75" s="140"/>
      <c r="W75" s="141"/>
      <c r="X75" s="161"/>
    </row>
    <row r="76" spans="1:24" s="162" customFormat="1" x14ac:dyDescent="0.25">
      <c r="A76" s="369"/>
      <c r="B76" s="167" t="e">
        <f>VLOOKUP(A76,'onderdelen matrix '!$A$149:$B$170,2,FALSE)</f>
        <v>#N/A</v>
      </c>
      <c r="C76" s="20"/>
      <c r="D76" s="139"/>
      <c r="E76" s="140"/>
      <c r="F76" s="140"/>
      <c r="G76" s="140"/>
      <c r="H76" s="141"/>
      <c r="I76" s="348"/>
      <c r="J76" s="160"/>
      <c r="K76" s="139"/>
      <c r="L76" s="140"/>
      <c r="M76" s="140"/>
      <c r="N76" s="140"/>
      <c r="O76" s="140"/>
      <c r="P76" s="141"/>
      <c r="Q76" s="160"/>
      <c r="R76" s="139"/>
      <c r="S76" s="140"/>
      <c r="T76" s="140"/>
      <c r="U76" s="140"/>
      <c r="V76" s="140"/>
      <c r="W76" s="141"/>
      <c r="X76" s="161"/>
    </row>
    <row r="77" spans="1:24" s="162" customFormat="1" x14ac:dyDescent="0.25">
      <c r="A77" s="370"/>
      <c r="B77" s="171" t="e">
        <f>VLOOKUP(A77,'onderdelen matrix '!$A$149:$B$170,2,FALSE)</f>
        <v>#N/A</v>
      </c>
      <c r="C77" s="20"/>
      <c r="D77" s="142"/>
      <c r="E77" s="143"/>
      <c r="F77" s="143"/>
      <c r="G77" s="143"/>
      <c r="H77" s="144"/>
      <c r="I77" s="349"/>
      <c r="J77" s="160"/>
      <c r="K77" s="142"/>
      <c r="L77" s="143"/>
      <c r="M77" s="143"/>
      <c r="N77" s="143"/>
      <c r="O77" s="143"/>
      <c r="P77" s="144"/>
      <c r="Q77" s="160"/>
      <c r="R77" s="142"/>
      <c r="S77" s="143"/>
      <c r="T77" s="143"/>
      <c r="U77" s="143"/>
      <c r="V77" s="143"/>
      <c r="W77" s="144"/>
      <c r="X77" s="161"/>
    </row>
    <row r="78" spans="1:24" ht="18" customHeight="1" x14ac:dyDescent="0.25">
      <c r="B78" s="362" t="s">
        <v>97</v>
      </c>
      <c r="C78" s="24"/>
      <c r="D78" s="359">
        <f>SUM(D27:D54)</f>
        <v>0</v>
      </c>
      <c r="E78" s="359">
        <f t="shared" ref="E78:I78" si="0">SUM(E27:E54)</f>
        <v>0</v>
      </c>
      <c r="F78" s="359">
        <f t="shared" si="0"/>
        <v>0</v>
      </c>
      <c r="G78" s="359">
        <f t="shared" si="0"/>
        <v>0</v>
      </c>
      <c r="H78" s="359">
        <f t="shared" si="0"/>
        <v>0</v>
      </c>
      <c r="I78" s="359">
        <f t="shared" si="0"/>
        <v>0</v>
      </c>
      <c r="J78" s="358"/>
      <c r="K78" s="360">
        <f>SUM(K27:K54)</f>
        <v>0</v>
      </c>
      <c r="L78" s="360">
        <f t="shared" ref="L78:P78" si="1">SUM(L27:L54)</f>
        <v>0</v>
      </c>
      <c r="M78" s="360">
        <f t="shared" si="1"/>
        <v>0</v>
      </c>
      <c r="N78" s="360">
        <f t="shared" si="1"/>
        <v>0</v>
      </c>
      <c r="O78" s="360">
        <f t="shared" si="1"/>
        <v>0</v>
      </c>
      <c r="P78" s="360">
        <f t="shared" si="1"/>
        <v>0</v>
      </c>
      <c r="Q78" s="358"/>
      <c r="R78" s="360">
        <f>SUM(R27:R54)</f>
        <v>0</v>
      </c>
      <c r="S78" s="360">
        <f t="shared" ref="S78:W78" si="2">SUM(S27:S54)</f>
        <v>0</v>
      </c>
      <c r="T78" s="360">
        <f t="shared" si="2"/>
        <v>0</v>
      </c>
      <c r="U78" s="360">
        <f t="shared" si="2"/>
        <v>0</v>
      </c>
      <c r="V78" s="360">
        <f t="shared" si="2"/>
        <v>0</v>
      </c>
      <c r="W78" s="360">
        <f t="shared" si="2"/>
        <v>0</v>
      </c>
      <c r="X78" s="31"/>
    </row>
    <row r="79" spans="1:24" ht="18" customHeight="1" x14ac:dyDescent="0.3">
      <c r="B79" s="9"/>
      <c r="C79" s="28"/>
      <c r="D79" s="5"/>
      <c r="E79" s="6"/>
      <c r="F79" s="6"/>
      <c r="G79" s="6"/>
      <c r="H79" s="7"/>
      <c r="I79" s="7"/>
      <c r="J79" s="23"/>
      <c r="K79" s="5"/>
      <c r="L79" s="6"/>
      <c r="M79" s="6"/>
      <c r="N79" s="6"/>
      <c r="O79" s="7"/>
      <c r="P79" s="7"/>
      <c r="Q79" s="23"/>
      <c r="R79" s="5"/>
      <c r="S79" s="6"/>
      <c r="T79" s="6"/>
      <c r="U79" s="6"/>
      <c r="V79" s="7"/>
      <c r="W79" s="7"/>
      <c r="X79" s="31"/>
    </row>
    <row r="80" spans="1:24" ht="18" customHeight="1" x14ac:dyDescent="0.25">
      <c r="A80" s="157"/>
      <c r="B80" s="427" t="s">
        <v>28</v>
      </c>
      <c r="C80" s="427"/>
      <c r="D80" s="427"/>
      <c r="E80" s="427"/>
      <c r="F80" s="427"/>
      <c r="G80" s="427"/>
      <c r="H80" s="427"/>
      <c r="I80" s="427"/>
      <c r="J80" s="21"/>
      <c r="K80" s="21"/>
      <c r="L80" s="21"/>
      <c r="M80" s="21"/>
      <c r="N80" s="21"/>
      <c r="O80" s="21"/>
      <c r="P80" s="21"/>
      <c r="Q80" s="21"/>
      <c r="R80" s="21"/>
      <c r="S80" s="21"/>
      <c r="T80" s="21"/>
      <c r="U80" s="21"/>
      <c r="V80" s="21"/>
      <c r="W80" s="21"/>
      <c r="X80" s="22"/>
    </row>
    <row r="81" spans="1:25" s="162" customFormat="1" x14ac:dyDescent="0.25">
      <c r="A81" s="371"/>
      <c r="B81" s="166" t="e">
        <f>VLOOKUP(A81,'onderdelen matrix '!$A$177:$B$233,2,FALSE)</f>
        <v>#N/A</v>
      </c>
      <c r="C81" s="25"/>
      <c r="D81" s="350"/>
      <c r="E81" s="351"/>
      <c r="F81" s="351"/>
      <c r="G81" s="351"/>
      <c r="H81" s="352"/>
      <c r="I81" s="352"/>
      <c r="J81" s="159"/>
      <c r="K81" s="337"/>
      <c r="L81" s="338"/>
      <c r="M81" s="338"/>
      <c r="N81" s="338"/>
      <c r="O81" s="339"/>
      <c r="P81" s="339"/>
      <c r="Q81" s="160"/>
      <c r="R81" s="337"/>
      <c r="S81" s="338"/>
      <c r="T81" s="338"/>
      <c r="U81" s="338"/>
      <c r="V81" s="339"/>
      <c r="W81" s="339"/>
      <c r="X81" s="161"/>
    </row>
    <row r="82" spans="1:25" s="162" customFormat="1" x14ac:dyDescent="0.25">
      <c r="A82" s="365"/>
      <c r="B82" s="167" t="e">
        <f>VLOOKUP(A82,'onderdelen matrix '!$A$177:$B$233,2,FALSE)</f>
        <v>#N/A</v>
      </c>
      <c r="C82" s="26"/>
      <c r="D82" s="337"/>
      <c r="E82" s="338"/>
      <c r="F82" s="338"/>
      <c r="G82" s="338"/>
      <c r="H82" s="339"/>
      <c r="I82" s="339"/>
      <c r="J82" s="159"/>
      <c r="K82" s="337"/>
      <c r="L82" s="338"/>
      <c r="M82" s="338"/>
      <c r="N82" s="338"/>
      <c r="O82" s="339"/>
      <c r="P82" s="339"/>
      <c r="Q82" s="160"/>
      <c r="R82" s="337"/>
      <c r="S82" s="338"/>
      <c r="T82" s="338"/>
      <c r="U82" s="338"/>
      <c r="V82" s="339"/>
      <c r="W82" s="339"/>
      <c r="X82" s="161"/>
    </row>
    <row r="83" spans="1:25" s="162" customFormat="1" x14ac:dyDescent="0.25">
      <c r="A83" s="365"/>
      <c r="B83" s="167" t="e">
        <f>VLOOKUP(A83,'onderdelen matrix '!$A$177:$B$233,2,FALSE)</f>
        <v>#N/A</v>
      </c>
      <c r="C83" s="26"/>
      <c r="D83" s="337"/>
      <c r="E83" s="338"/>
      <c r="F83" s="338"/>
      <c r="G83" s="338"/>
      <c r="H83" s="339"/>
      <c r="I83" s="339"/>
      <c r="J83" s="159"/>
      <c r="K83" s="337"/>
      <c r="L83" s="338"/>
      <c r="M83" s="338"/>
      <c r="N83" s="338"/>
      <c r="O83" s="339"/>
      <c r="P83" s="339"/>
      <c r="Q83" s="160"/>
      <c r="R83" s="337"/>
      <c r="S83" s="338"/>
      <c r="T83" s="338"/>
      <c r="U83" s="338"/>
      <c r="V83" s="339"/>
      <c r="W83" s="339"/>
      <c r="X83" s="161"/>
    </row>
    <row r="84" spans="1:25" s="162" customFormat="1" x14ac:dyDescent="0.25">
      <c r="A84" s="365"/>
      <c r="B84" s="167" t="e">
        <f>VLOOKUP(A84,'onderdelen matrix '!$A$177:$B$233,2,FALSE)</f>
        <v>#N/A</v>
      </c>
      <c r="C84" s="26"/>
      <c r="D84" s="337"/>
      <c r="E84" s="338"/>
      <c r="F84" s="338"/>
      <c r="G84" s="338"/>
      <c r="H84" s="339"/>
      <c r="I84" s="339"/>
      <c r="J84" s="159"/>
      <c r="K84" s="337"/>
      <c r="L84" s="338"/>
      <c r="M84" s="338"/>
      <c r="N84" s="338"/>
      <c r="O84" s="339"/>
      <c r="P84" s="339"/>
      <c r="Q84" s="160"/>
      <c r="R84" s="337"/>
      <c r="S84" s="338"/>
      <c r="T84" s="338"/>
      <c r="U84" s="338"/>
      <c r="V84" s="339"/>
      <c r="W84" s="339"/>
      <c r="X84" s="161"/>
    </row>
    <row r="85" spans="1:25" s="162" customFormat="1" x14ac:dyDescent="0.25">
      <c r="A85" s="365"/>
      <c r="B85" s="167" t="e">
        <f>VLOOKUP(A85,'onderdelen matrix '!$A$177:$B$233,2,FALSE)</f>
        <v>#N/A</v>
      </c>
      <c r="C85" s="26"/>
      <c r="D85" s="337"/>
      <c r="E85" s="338"/>
      <c r="F85" s="338"/>
      <c r="G85" s="338"/>
      <c r="H85" s="339"/>
      <c r="I85" s="339"/>
      <c r="J85" s="159"/>
      <c r="K85" s="337"/>
      <c r="L85" s="338"/>
      <c r="M85" s="338"/>
      <c r="N85" s="338"/>
      <c r="O85" s="339"/>
      <c r="P85" s="339"/>
      <c r="Q85" s="160"/>
      <c r="R85" s="337"/>
      <c r="S85" s="338"/>
      <c r="T85" s="338"/>
      <c r="U85" s="338"/>
      <c r="V85" s="339"/>
      <c r="W85" s="339"/>
      <c r="X85" s="161"/>
    </row>
    <row r="86" spans="1:25" s="162" customFormat="1" x14ac:dyDescent="0.25">
      <c r="A86" s="365"/>
      <c r="B86" s="167" t="e">
        <f>VLOOKUP(A86,'onderdelen matrix '!$A$177:$B$233,2,FALSE)</f>
        <v>#N/A</v>
      </c>
      <c r="C86" s="26"/>
      <c r="D86" s="337"/>
      <c r="E86" s="338"/>
      <c r="F86" s="338"/>
      <c r="G86" s="338"/>
      <c r="H86" s="339"/>
      <c r="I86" s="339"/>
      <c r="J86" s="159"/>
      <c r="K86" s="337"/>
      <c r="L86" s="338"/>
      <c r="M86" s="338"/>
      <c r="N86" s="338"/>
      <c r="O86" s="339"/>
      <c r="P86" s="339"/>
      <c r="Q86" s="160"/>
      <c r="R86" s="337"/>
      <c r="S86" s="338"/>
      <c r="T86" s="338"/>
      <c r="U86" s="338"/>
      <c r="V86" s="339"/>
      <c r="W86" s="339"/>
      <c r="X86" s="161"/>
    </row>
    <row r="87" spans="1:25" s="162" customFormat="1" x14ac:dyDescent="0.25">
      <c r="A87" s="365"/>
      <c r="B87" s="167" t="e">
        <f>VLOOKUP(A87,'onderdelen matrix '!$A$177:$B$233,2,FALSE)</f>
        <v>#N/A</v>
      </c>
      <c r="C87" s="26"/>
      <c r="D87" s="337"/>
      <c r="E87" s="338"/>
      <c r="F87" s="338"/>
      <c r="G87" s="338"/>
      <c r="H87" s="339"/>
      <c r="I87" s="339"/>
      <c r="J87" s="159"/>
      <c r="K87" s="337"/>
      <c r="L87" s="338"/>
      <c r="M87" s="338"/>
      <c r="N87" s="338"/>
      <c r="O87" s="339"/>
      <c r="P87" s="339"/>
      <c r="Q87" s="160"/>
      <c r="R87" s="337"/>
      <c r="S87" s="338"/>
      <c r="T87" s="338"/>
      <c r="U87" s="338"/>
      <c r="V87" s="339"/>
      <c r="W87" s="339"/>
      <c r="X87" s="161"/>
    </row>
    <row r="88" spans="1:25" s="162" customFormat="1" x14ac:dyDescent="0.25">
      <c r="A88" s="365"/>
      <c r="B88" s="167" t="e">
        <f>VLOOKUP(A88,'onderdelen matrix '!$A$177:$B$233,2,FALSE)</f>
        <v>#N/A</v>
      </c>
      <c r="C88" s="26"/>
      <c r="D88" s="337"/>
      <c r="E88" s="338"/>
      <c r="F88" s="338"/>
      <c r="G88" s="338"/>
      <c r="H88" s="339"/>
      <c r="I88" s="339"/>
      <c r="J88" s="159"/>
      <c r="K88" s="337"/>
      <c r="L88" s="338"/>
      <c r="M88" s="338"/>
      <c r="N88" s="338"/>
      <c r="O88" s="339"/>
      <c r="P88" s="339"/>
      <c r="Q88" s="160"/>
      <c r="R88" s="337"/>
      <c r="S88" s="338"/>
      <c r="T88" s="338"/>
      <c r="U88" s="338"/>
      <c r="V88" s="339"/>
      <c r="W88" s="339"/>
      <c r="X88" s="161"/>
    </row>
    <row r="89" spans="1:25" s="162" customFormat="1" x14ac:dyDescent="0.25">
      <c r="A89" s="365"/>
      <c r="B89" s="167" t="e">
        <f>VLOOKUP(A89,'onderdelen matrix '!$A$177:$B$233,2,FALSE)</f>
        <v>#N/A</v>
      </c>
      <c r="C89" s="26"/>
      <c r="D89" s="337"/>
      <c r="E89" s="338"/>
      <c r="F89" s="338"/>
      <c r="G89" s="338"/>
      <c r="H89" s="339"/>
      <c r="I89" s="339"/>
      <c r="J89" s="159"/>
      <c r="K89" s="337"/>
      <c r="L89" s="338"/>
      <c r="M89" s="338"/>
      <c r="N89" s="338"/>
      <c r="O89" s="339"/>
      <c r="P89" s="339"/>
      <c r="Q89" s="160"/>
      <c r="R89" s="337"/>
      <c r="S89" s="338"/>
      <c r="T89" s="338"/>
      <c r="U89" s="338"/>
      <c r="V89" s="339"/>
      <c r="W89" s="339"/>
      <c r="X89" s="161"/>
    </row>
    <row r="90" spans="1:25" s="162" customFormat="1" x14ac:dyDescent="0.25">
      <c r="A90" s="370"/>
      <c r="B90" s="167" t="e">
        <f>VLOOKUP(A90,'onderdelen matrix '!$A$177:$B$233,2,FALSE)</f>
        <v>#N/A</v>
      </c>
      <c r="C90" s="26"/>
      <c r="D90" s="353"/>
      <c r="E90" s="354"/>
      <c r="F90" s="354"/>
      <c r="G90" s="354"/>
      <c r="H90" s="355"/>
      <c r="I90" s="355"/>
      <c r="J90" s="159"/>
      <c r="K90" s="353"/>
      <c r="L90" s="354"/>
      <c r="M90" s="354"/>
      <c r="N90" s="354"/>
      <c r="O90" s="355"/>
      <c r="P90" s="355"/>
      <c r="Q90" s="160"/>
      <c r="R90" s="353"/>
      <c r="S90" s="354"/>
      <c r="T90" s="354"/>
      <c r="U90" s="354"/>
      <c r="V90" s="355"/>
      <c r="W90" s="355"/>
      <c r="X90" s="161"/>
    </row>
    <row r="91" spans="1:25" ht="18" customHeight="1" x14ac:dyDescent="0.25">
      <c r="B91" s="361" t="s">
        <v>98</v>
      </c>
      <c r="C91" s="27"/>
      <c r="D91" s="356">
        <f t="shared" ref="D91:I91" si="3">SUM(D81:D90)</f>
        <v>0</v>
      </c>
      <c r="E91" s="356">
        <f t="shared" si="3"/>
        <v>0</v>
      </c>
      <c r="F91" s="356">
        <f t="shared" si="3"/>
        <v>0</v>
      </c>
      <c r="G91" s="356">
        <f t="shared" si="3"/>
        <v>0</v>
      </c>
      <c r="H91" s="356">
        <f t="shared" si="3"/>
        <v>0</v>
      </c>
      <c r="I91" s="356">
        <f t="shared" si="3"/>
        <v>0</v>
      </c>
      <c r="J91" s="357"/>
      <c r="K91" s="356">
        <f t="shared" ref="K91:P91" si="4">SUM(K81:K90)</f>
        <v>0</v>
      </c>
      <c r="L91" s="356">
        <f t="shared" si="4"/>
        <v>0</v>
      </c>
      <c r="M91" s="356">
        <f t="shared" si="4"/>
        <v>0</v>
      </c>
      <c r="N91" s="356">
        <f t="shared" si="4"/>
        <v>0</v>
      </c>
      <c r="O91" s="356">
        <f t="shared" si="4"/>
        <v>0</v>
      </c>
      <c r="P91" s="356">
        <f t="shared" si="4"/>
        <v>0</v>
      </c>
      <c r="Q91" s="358"/>
      <c r="R91" s="356">
        <f t="shared" ref="R91:W91" si="5">SUM(R81:R90)</f>
        <v>0</v>
      </c>
      <c r="S91" s="356">
        <f t="shared" si="5"/>
        <v>0</v>
      </c>
      <c r="T91" s="356">
        <f t="shared" si="5"/>
        <v>0</v>
      </c>
      <c r="U91" s="356">
        <f t="shared" si="5"/>
        <v>0</v>
      </c>
      <c r="V91" s="356">
        <f t="shared" si="5"/>
        <v>0</v>
      </c>
      <c r="W91" s="356">
        <f t="shared" si="5"/>
        <v>0</v>
      </c>
      <c r="X91" s="29"/>
    </row>
    <row r="92" spans="1:25" ht="18" customHeight="1" x14ac:dyDescent="0.3">
      <c r="B92" s="10"/>
      <c r="C92" s="10"/>
      <c r="D92" s="11"/>
      <c r="E92" s="11"/>
      <c r="F92" s="11"/>
      <c r="G92" s="11"/>
      <c r="H92" s="11"/>
      <c r="I92" s="7"/>
      <c r="K92" s="11"/>
      <c r="L92" s="11"/>
      <c r="M92" s="11"/>
      <c r="N92" s="11"/>
      <c r="O92" s="11"/>
      <c r="P92" s="7"/>
      <c r="Q92" s="23"/>
      <c r="R92" s="11"/>
      <c r="S92" s="11"/>
      <c r="T92" s="11"/>
      <c r="U92" s="11"/>
      <c r="V92" s="11"/>
      <c r="W92" s="7"/>
      <c r="X92" s="23"/>
      <c r="Y92" s="10"/>
    </row>
    <row r="93" spans="1:25" ht="18" customHeight="1" x14ac:dyDescent="0.25">
      <c r="A93" s="158"/>
      <c r="B93" s="426" t="s">
        <v>0</v>
      </c>
      <c r="C93" s="426"/>
      <c r="D93" s="426"/>
      <c r="E93" s="426"/>
      <c r="F93" s="426"/>
      <c r="G93" s="426"/>
      <c r="H93" s="426"/>
      <c r="I93" s="426"/>
      <c r="J93" s="88"/>
      <c r="K93" s="88"/>
      <c r="L93" s="88"/>
      <c r="M93" s="88"/>
      <c r="N93" s="88"/>
      <c r="O93" s="88"/>
      <c r="P93" s="88"/>
      <c r="Q93" s="88"/>
      <c r="R93" s="88"/>
      <c r="S93" s="88"/>
      <c r="T93" s="88"/>
      <c r="U93" s="88"/>
      <c r="V93" s="88"/>
      <c r="W93" s="88"/>
      <c r="X93" s="89"/>
    </row>
    <row r="94" spans="1:25" s="162" customFormat="1" x14ac:dyDescent="0.25">
      <c r="A94" s="371"/>
      <c r="B94" s="428" t="e">
        <f>VLOOKUP(A94,'onderdelen matrix '!$A$237:$B$319,2,FALSE)</f>
        <v>#N/A</v>
      </c>
      <c r="C94" s="429"/>
      <c r="D94" s="429"/>
      <c r="E94" s="429"/>
      <c r="F94" s="429"/>
      <c r="G94" s="429"/>
      <c r="H94" s="429"/>
      <c r="I94" s="429"/>
      <c r="J94" s="429"/>
      <c r="K94" s="429"/>
      <c r="L94" s="429"/>
      <c r="M94" s="429"/>
      <c r="N94" s="429"/>
      <c r="O94" s="429"/>
      <c r="P94" s="429"/>
      <c r="Q94" s="26"/>
      <c r="R94" s="12"/>
      <c r="S94" s="13"/>
      <c r="T94" s="13"/>
      <c r="U94" s="13"/>
      <c r="V94" s="14"/>
      <c r="W94" s="14"/>
      <c r="X94" s="163"/>
    </row>
    <row r="95" spans="1:25" s="162" customFormat="1" x14ac:dyDescent="0.25">
      <c r="A95" s="365"/>
      <c r="B95" s="430" t="e">
        <f>VLOOKUP(A95,'onderdelen matrix '!$A$237:$B$319,2,FALSE)</f>
        <v>#N/A</v>
      </c>
      <c r="C95" s="431"/>
      <c r="D95" s="431"/>
      <c r="E95" s="431"/>
      <c r="F95" s="431"/>
      <c r="G95" s="431"/>
      <c r="H95" s="431"/>
      <c r="I95" s="431"/>
      <c r="J95" s="431"/>
      <c r="K95" s="431"/>
      <c r="L95" s="431"/>
      <c r="M95" s="431"/>
      <c r="N95" s="431"/>
      <c r="O95" s="431"/>
      <c r="P95" s="431"/>
      <c r="Q95" s="26"/>
      <c r="R95" s="12"/>
      <c r="S95" s="13"/>
      <c r="T95" s="13"/>
      <c r="U95" s="13"/>
      <c r="V95" s="14"/>
      <c r="W95" s="14"/>
      <c r="X95" s="164"/>
    </row>
    <row r="96" spans="1:25" s="162" customFormat="1" x14ac:dyDescent="0.25">
      <c r="A96" s="365"/>
      <c r="B96" s="430" t="e">
        <f>VLOOKUP(A96,'onderdelen matrix '!$A$237:$B$319,2,FALSE)</f>
        <v>#N/A</v>
      </c>
      <c r="C96" s="431"/>
      <c r="D96" s="431"/>
      <c r="E96" s="431"/>
      <c r="F96" s="431"/>
      <c r="G96" s="431"/>
      <c r="H96" s="431"/>
      <c r="I96" s="431"/>
      <c r="J96" s="431"/>
      <c r="K96" s="431"/>
      <c r="L96" s="431"/>
      <c r="M96" s="431"/>
      <c r="N96" s="431"/>
      <c r="O96" s="431"/>
      <c r="P96" s="431"/>
      <c r="Q96" s="26"/>
      <c r="R96" s="12"/>
      <c r="S96" s="13"/>
      <c r="T96" s="13"/>
      <c r="U96" s="13"/>
      <c r="V96" s="14"/>
      <c r="W96" s="14"/>
      <c r="X96" s="164"/>
    </row>
    <row r="97" spans="1:24" s="162" customFormat="1" x14ac:dyDescent="0.25">
      <c r="A97" s="365"/>
      <c r="B97" s="430" t="e">
        <f>VLOOKUP(A97,'onderdelen matrix '!$A$237:$B$319,2,FALSE)</f>
        <v>#N/A</v>
      </c>
      <c r="C97" s="431"/>
      <c r="D97" s="431"/>
      <c r="E97" s="431"/>
      <c r="F97" s="431"/>
      <c r="G97" s="431"/>
      <c r="H97" s="431"/>
      <c r="I97" s="431"/>
      <c r="J97" s="431"/>
      <c r="K97" s="431"/>
      <c r="L97" s="431"/>
      <c r="M97" s="431"/>
      <c r="N97" s="431"/>
      <c r="O97" s="431"/>
      <c r="P97" s="431"/>
      <c r="Q97" s="26"/>
      <c r="R97" s="12"/>
      <c r="S97" s="13"/>
      <c r="T97" s="13"/>
      <c r="U97" s="13"/>
      <c r="V97" s="14"/>
      <c r="W97" s="14"/>
      <c r="X97" s="164"/>
    </row>
    <row r="98" spans="1:24" s="162" customFormat="1" x14ac:dyDescent="0.25">
      <c r="A98" s="370"/>
      <c r="B98" s="423" t="e">
        <f>VLOOKUP(A98,'onderdelen matrix '!$A$237:$B$319,2,FALSE)</f>
        <v>#N/A</v>
      </c>
      <c r="C98" s="424"/>
      <c r="D98" s="424"/>
      <c r="E98" s="424"/>
      <c r="F98" s="424"/>
      <c r="G98" s="424"/>
      <c r="H98" s="424"/>
      <c r="I98" s="424"/>
      <c r="J98" s="424"/>
      <c r="K98" s="424"/>
      <c r="L98" s="424"/>
      <c r="M98" s="424"/>
      <c r="N98" s="424"/>
      <c r="O98" s="424"/>
      <c r="P98" s="424"/>
      <c r="Q98" s="26"/>
      <c r="R98" s="15"/>
      <c r="S98" s="16"/>
      <c r="T98" s="16"/>
      <c r="U98" s="16"/>
      <c r="V98" s="17"/>
      <c r="W98" s="17"/>
      <c r="X98" s="164"/>
    </row>
    <row r="99" spans="1:24" ht="18" customHeight="1" x14ac:dyDescent="0.25">
      <c r="B99" s="425" t="s">
        <v>99</v>
      </c>
      <c r="C99" s="426"/>
      <c r="D99" s="426"/>
      <c r="E99" s="426"/>
      <c r="F99" s="426"/>
      <c r="G99" s="426"/>
      <c r="H99" s="426"/>
      <c r="I99" s="426"/>
      <c r="J99" s="426"/>
      <c r="K99" s="426"/>
      <c r="L99" s="426"/>
      <c r="M99" s="426"/>
      <c r="N99" s="426"/>
      <c r="O99" s="426"/>
      <c r="P99" s="426"/>
      <c r="Q99" s="363"/>
      <c r="R99" s="364">
        <f t="shared" ref="R99:W99" si="6">SUM(R94:R98)</f>
        <v>0</v>
      </c>
      <c r="S99" s="364">
        <f t="shared" si="6"/>
        <v>0</v>
      </c>
      <c r="T99" s="364">
        <f t="shared" si="6"/>
        <v>0</v>
      </c>
      <c r="U99" s="364">
        <f t="shared" si="6"/>
        <v>0</v>
      </c>
      <c r="V99" s="364">
        <f t="shared" si="6"/>
        <v>0</v>
      </c>
      <c r="W99" s="364">
        <f t="shared" si="6"/>
        <v>0</v>
      </c>
      <c r="X99" s="23"/>
    </row>
    <row r="100" spans="1:24" s="2" customFormat="1" ht="9" customHeight="1" x14ac:dyDescent="0.3">
      <c r="A100" s="266"/>
      <c r="B100" s="267"/>
      <c r="C100" s="267"/>
      <c r="D100" s="268"/>
      <c r="E100" s="268"/>
      <c r="F100" s="268"/>
      <c r="G100" s="268"/>
      <c r="H100" s="268"/>
      <c r="I100" s="4"/>
      <c r="K100" s="268"/>
      <c r="L100" s="268"/>
      <c r="M100" s="268"/>
      <c r="N100" s="268"/>
      <c r="O100" s="268"/>
      <c r="P100" s="4"/>
      <c r="R100" s="268"/>
      <c r="S100" s="268"/>
      <c r="T100" s="268"/>
      <c r="U100" s="268"/>
      <c r="V100" s="268"/>
      <c r="W100" s="4"/>
    </row>
    <row r="101" spans="1:24" s="274" customFormat="1" ht="15.75" customHeight="1" x14ac:dyDescent="0.25">
      <c r="A101" s="269" t="s">
        <v>659</v>
      </c>
      <c r="B101" s="270" t="s">
        <v>674</v>
      </c>
      <c r="C101" s="271"/>
      <c r="D101" s="271"/>
      <c r="E101" s="271"/>
      <c r="F101" s="271"/>
      <c r="G101" s="271"/>
      <c r="H101" s="271"/>
      <c r="I101" s="271"/>
      <c r="J101" s="271"/>
      <c r="K101" s="271"/>
      <c r="L101" s="272"/>
      <c r="M101" s="273"/>
      <c r="N101" s="273"/>
      <c r="O101" s="273"/>
    </row>
    <row r="102" spans="1:24" s="274" customFormat="1" ht="14.25" customHeight="1" x14ac:dyDescent="0.3">
      <c r="A102" s="275"/>
      <c r="B102" s="270" t="s">
        <v>675</v>
      </c>
      <c r="C102" s="270"/>
      <c r="D102" s="272"/>
      <c r="E102" s="272"/>
      <c r="F102" s="272"/>
      <c r="G102" s="276"/>
      <c r="H102" s="276"/>
      <c r="I102" s="276"/>
      <c r="J102" s="276"/>
      <c r="K102" s="276"/>
      <c r="L102" s="272"/>
      <c r="M102" s="273"/>
      <c r="N102" s="273"/>
      <c r="O102" s="273"/>
    </row>
    <row r="103" spans="1:24" s="274" customFormat="1" ht="12" x14ac:dyDescent="0.25">
      <c r="A103" s="275"/>
      <c r="B103" s="270" t="s">
        <v>676</v>
      </c>
      <c r="C103" s="270"/>
      <c r="D103" s="272"/>
      <c r="E103" s="272"/>
      <c r="F103" s="277"/>
      <c r="G103" s="277"/>
      <c r="H103" s="277"/>
      <c r="I103" s="277"/>
      <c r="J103" s="277"/>
      <c r="K103" s="277"/>
      <c r="L103" s="272"/>
      <c r="M103" s="273"/>
      <c r="N103" s="273"/>
      <c r="O103" s="273"/>
    </row>
    <row r="104" spans="1:24" s="274" customFormat="1" ht="12" x14ac:dyDescent="0.25">
      <c r="A104" s="275"/>
      <c r="B104" s="270" t="s">
        <v>677</v>
      </c>
      <c r="C104" s="270"/>
      <c r="D104" s="272"/>
      <c r="E104" s="272"/>
      <c r="F104" s="278"/>
      <c r="G104" s="278"/>
      <c r="H104" s="278"/>
      <c r="I104" s="278"/>
      <c r="J104" s="278"/>
      <c r="K104" s="278"/>
      <c r="L104" s="272"/>
      <c r="M104" s="273"/>
      <c r="N104" s="273"/>
      <c r="O104" s="273"/>
    </row>
    <row r="107" spans="1:24" ht="13" x14ac:dyDescent="0.3">
      <c r="B107" s="8"/>
      <c r="C107" s="8"/>
      <c r="D107" s="8"/>
      <c r="E107" s="8"/>
      <c r="F107" s="8"/>
      <c r="G107" s="8"/>
      <c r="H107" s="8"/>
      <c r="I107" s="8"/>
      <c r="K107" s="8"/>
      <c r="L107" s="8"/>
      <c r="M107" s="8"/>
      <c r="N107" s="8"/>
      <c r="O107" s="8"/>
      <c r="P107" s="8"/>
      <c r="R107" s="8"/>
      <c r="S107" s="8"/>
      <c r="T107" s="8"/>
      <c r="U107" s="8"/>
      <c r="V107" s="8"/>
      <c r="W107" s="8"/>
    </row>
    <row r="108" spans="1:24" ht="13" x14ac:dyDescent="0.3">
      <c r="B108" s="8"/>
      <c r="C108" s="8"/>
      <c r="D108" s="8"/>
      <c r="E108" s="8"/>
      <c r="F108" s="8"/>
      <c r="G108" s="8"/>
      <c r="H108" s="8"/>
      <c r="I108" s="8"/>
      <c r="K108" s="8"/>
      <c r="L108" s="8"/>
      <c r="M108" s="8"/>
      <c r="N108" s="8"/>
      <c r="O108" s="8"/>
      <c r="P108" s="8"/>
      <c r="R108" s="8"/>
      <c r="S108" s="8"/>
      <c r="T108" s="8"/>
      <c r="U108" s="8"/>
      <c r="V108" s="8"/>
      <c r="W108" s="8"/>
    </row>
    <row r="109" spans="1:24" ht="13" x14ac:dyDescent="0.3">
      <c r="B109" s="8"/>
      <c r="C109" s="8"/>
      <c r="D109" s="8"/>
      <c r="E109" s="8"/>
      <c r="F109" s="8"/>
      <c r="G109" s="8"/>
      <c r="H109" s="8"/>
      <c r="I109" s="8"/>
      <c r="K109" s="8"/>
      <c r="L109" s="8"/>
      <c r="M109" s="8"/>
      <c r="N109" s="8"/>
      <c r="O109" s="8"/>
      <c r="P109" s="8"/>
      <c r="R109" s="8"/>
      <c r="S109" s="8"/>
      <c r="T109" s="8"/>
      <c r="U109" s="8"/>
      <c r="V109" s="8"/>
      <c r="W109" s="8"/>
    </row>
    <row r="110" spans="1:24" ht="13" x14ac:dyDescent="0.3">
      <c r="B110" s="8"/>
      <c r="C110" s="8"/>
      <c r="D110" s="8"/>
      <c r="E110" s="8"/>
      <c r="F110" s="8"/>
      <c r="G110" s="8"/>
      <c r="H110" s="8"/>
      <c r="I110" s="8"/>
      <c r="K110" s="8"/>
      <c r="L110" s="8"/>
      <c r="M110" s="8"/>
      <c r="N110" s="8"/>
      <c r="O110" s="8"/>
      <c r="P110" s="8"/>
      <c r="R110" s="8"/>
      <c r="S110" s="8"/>
      <c r="T110" s="8"/>
      <c r="U110" s="8"/>
      <c r="V110" s="8"/>
      <c r="W110" s="8"/>
    </row>
    <row r="111" spans="1:24" ht="13" x14ac:dyDescent="0.3">
      <c r="B111" s="8"/>
      <c r="C111" s="8"/>
      <c r="D111" s="8"/>
      <c r="E111" s="8"/>
      <c r="F111" s="8"/>
      <c r="G111" s="8"/>
      <c r="H111" s="8"/>
      <c r="I111" s="8"/>
      <c r="K111" s="8"/>
      <c r="L111" s="8"/>
      <c r="M111" s="8"/>
      <c r="N111" s="8"/>
      <c r="O111" s="8"/>
      <c r="P111" s="8"/>
      <c r="R111" s="8"/>
      <c r="S111" s="8"/>
      <c r="T111" s="8"/>
      <c r="U111" s="8"/>
      <c r="V111" s="8"/>
      <c r="W111" s="8"/>
    </row>
    <row r="112" spans="1:24" ht="13" x14ac:dyDescent="0.3">
      <c r="B112" s="8"/>
      <c r="C112" s="8"/>
      <c r="D112" s="8"/>
      <c r="E112" s="8"/>
      <c r="F112" s="8"/>
      <c r="G112" s="8"/>
      <c r="H112" s="8"/>
      <c r="I112" s="8"/>
      <c r="K112" s="8"/>
      <c r="L112" s="8"/>
      <c r="M112" s="8"/>
      <c r="N112" s="8"/>
      <c r="O112" s="8"/>
      <c r="P112" s="8"/>
      <c r="R112" s="8"/>
      <c r="S112" s="8"/>
      <c r="T112" s="8"/>
      <c r="U112" s="8"/>
      <c r="V112" s="8"/>
      <c r="W112" s="8"/>
    </row>
    <row r="113" spans="2:23" ht="13" x14ac:dyDescent="0.3">
      <c r="B113" s="8"/>
      <c r="C113" s="8"/>
      <c r="D113" s="8"/>
      <c r="E113" s="8"/>
      <c r="F113" s="8"/>
      <c r="G113" s="8"/>
      <c r="H113" s="8"/>
      <c r="I113" s="8"/>
      <c r="K113" s="8"/>
      <c r="L113" s="8"/>
      <c r="M113" s="8"/>
      <c r="N113" s="8"/>
      <c r="O113" s="8"/>
      <c r="P113" s="8"/>
      <c r="R113" s="8"/>
      <c r="S113" s="8"/>
      <c r="T113" s="8"/>
      <c r="U113" s="8"/>
      <c r="V113" s="8"/>
      <c r="W113" s="8"/>
    </row>
    <row r="114" spans="2:23" ht="13" x14ac:dyDescent="0.3">
      <c r="B114" s="8"/>
      <c r="C114" s="8"/>
      <c r="D114" s="8"/>
      <c r="E114" s="8"/>
      <c r="F114" s="8"/>
      <c r="G114" s="8"/>
      <c r="H114" s="8"/>
      <c r="I114" s="8"/>
      <c r="K114" s="8"/>
      <c r="L114" s="8"/>
      <c r="M114" s="8"/>
      <c r="N114" s="8"/>
      <c r="O114" s="8"/>
      <c r="P114" s="8"/>
      <c r="R114" s="8"/>
      <c r="S114" s="8"/>
      <c r="T114" s="8"/>
      <c r="U114" s="8"/>
      <c r="V114" s="8"/>
      <c r="W114" s="8"/>
    </row>
    <row r="115" spans="2:23" ht="13" x14ac:dyDescent="0.3">
      <c r="B115" s="8"/>
      <c r="C115" s="8"/>
      <c r="D115" s="8"/>
      <c r="E115" s="8"/>
      <c r="F115" s="8"/>
      <c r="G115" s="8"/>
      <c r="H115" s="8"/>
      <c r="I115" s="8"/>
      <c r="K115" s="8"/>
      <c r="L115" s="8"/>
      <c r="M115" s="8"/>
      <c r="N115" s="8"/>
      <c r="O115" s="8"/>
      <c r="P115" s="8"/>
      <c r="R115" s="8"/>
      <c r="S115" s="8"/>
      <c r="T115" s="8"/>
      <c r="U115" s="8"/>
      <c r="V115" s="8"/>
      <c r="W115" s="8"/>
    </row>
    <row r="116" spans="2:23" ht="13" x14ac:dyDescent="0.3">
      <c r="B116" s="8"/>
      <c r="C116" s="8"/>
      <c r="D116" s="8"/>
      <c r="E116" s="8"/>
      <c r="F116" s="8"/>
      <c r="G116" s="8"/>
      <c r="H116" s="8"/>
      <c r="I116" s="8"/>
      <c r="K116" s="8"/>
      <c r="L116" s="8"/>
      <c r="M116" s="8"/>
      <c r="N116" s="8"/>
      <c r="O116" s="8"/>
      <c r="P116" s="8"/>
      <c r="R116" s="8"/>
      <c r="S116" s="8"/>
      <c r="T116" s="8"/>
      <c r="U116" s="8"/>
      <c r="V116" s="8"/>
      <c r="W116" s="8"/>
    </row>
    <row r="117" spans="2:23" ht="13" x14ac:dyDescent="0.3">
      <c r="B117" s="8"/>
      <c r="C117" s="8"/>
      <c r="D117" s="8"/>
      <c r="E117" s="8"/>
      <c r="F117" s="8"/>
      <c r="G117" s="8"/>
      <c r="H117" s="8"/>
      <c r="I117" s="8"/>
      <c r="K117" s="8"/>
      <c r="L117" s="8"/>
      <c r="M117" s="8"/>
      <c r="N117" s="8"/>
      <c r="O117" s="8"/>
      <c r="P117" s="8"/>
      <c r="R117" s="8"/>
      <c r="S117" s="8"/>
      <c r="T117" s="8"/>
      <c r="U117" s="8"/>
      <c r="V117" s="8"/>
      <c r="W117" s="8"/>
    </row>
    <row r="118" spans="2:23" ht="13" x14ac:dyDescent="0.3">
      <c r="B118" s="8"/>
      <c r="C118" s="8"/>
      <c r="D118" s="8"/>
      <c r="E118" s="8"/>
      <c r="F118" s="8"/>
      <c r="G118" s="8"/>
      <c r="H118" s="8"/>
      <c r="I118" s="8"/>
      <c r="K118" s="8"/>
      <c r="L118" s="8"/>
      <c r="M118" s="8"/>
      <c r="N118" s="8"/>
      <c r="O118" s="8"/>
      <c r="P118" s="8"/>
      <c r="R118" s="8"/>
      <c r="S118" s="8"/>
      <c r="T118" s="8"/>
      <c r="U118" s="8"/>
      <c r="V118" s="8"/>
      <c r="W118" s="8"/>
    </row>
    <row r="119" spans="2:23" ht="13" x14ac:dyDescent="0.3">
      <c r="B119" s="8"/>
      <c r="C119" s="8"/>
      <c r="D119" s="8"/>
      <c r="E119" s="8"/>
      <c r="F119" s="8"/>
      <c r="G119" s="8"/>
      <c r="H119" s="8"/>
      <c r="I119" s="8"/>
      <c r="K119" s="8"/>
      <c r="L119" s="8"/>
      <c r="M119" s="8"/>
      <c r="N119" s="8"/>
      <c r="O119" s="8"/>
      <c r="P119" s="8"/>
      <c r="R119" s="8"/>
      <c r="S119" s="8"/>
      <c r="T119" s="8"/>
      <c r="U119" s="8"/>
      <c r="V119" s="8"/>
      <c r="W119" s="8"/>
    </row>
    <row r="120" spans="2:23" ht="13" x14ac:dyDescent="0.3">
      <c r="B120" s="8"/>
      <c r="C120" s="8"/>
      <c r="D120" s="8"/>
      <c r="E120" s="8"/>
      <c r="F120" s="8"/>
      <c r="G120" s="8"/>
      <c r="H120" s="8"/>
      <c r="I120" s="8"/>
      <c r="K120" s="8"/>
      <c r="L120" s="8"/>
      <c r="M120" s="8"/>
      <c r="N120" s="8"/>
      <c r="O120" s="8"/>
      <c r="P120" s="8"/>
      <c r="R120" s="8"/>
      <c r="S120" s="8"/>
      <c r="T120" s="8"/>
      <c r="U120" s="8"/>
      <c r="V120" s="8"/>
      <c r="W120" s="8"/>
    </row>
    <row r="121" spans="2:23" ht="13" x14ac:dyDescent="0.3">
      <c r="B121" s="8"/>
      <c r="C121" s="8"/>
      <c r="D121" s="8"/>
      <c r="E121" s="8"/>
      <c r="F121" s="8"/>
      <c r="G121" s="8"/>
      <c r="H121" s="8"/>
      <c r="I121" s="8"/>
      <c r="K121" s="8"/>
      <c r="L121" s="8"/>
      <c r="M121" s="8"/>
      <c r="N121" s="8"/>
      <c r="O121" s="8"/>
      <c r="P121" s="8"/>
      <c r="R121" s="8"/>
      <c r="S121" s="8"/>
      <c r="T121" s="8"/>
      <c r="U121" s="8"/>
      <c r="V121" s="8"/>
      <c r="W121" s="8"/>
    </row>
    <row r="122" spans="2:23" ht="13" x14ac:dyDescent="0.3">
      <c r="B122" s="8"/>
      <c r="C122" s="8"/>
      <c r="D122" s="8"/>
      <c r="E122" s="8"/>
      <c r="F122" s="8"/>
      <c r="G122" s="8"/>
      <c r="H122" s="8"/>
      <c r="I122" s="8"/>
      <c r="K122" s="8"/>
      <c r="L122" s="8"/>
      <c r="M122" s="8"/>
      <c r="N122" s="8"/>
      <c r="O122" s="8"/>
      <c r="P122" s="8"/>
      <c r="R122" s="8"/>
      <c r="S122" s="8"/>
      <c r="T122" s="8"/>
      <c r="U122" s="8"/>
      <c r="V122" s="8"/>
      <c r="W122" s="8"/>
    </row>
    <row r="123" spans="2:23" ht="13" x14ac:dyDescent="0.3">
      <c r="B123" s="8"/>
      <c r="C123" s="8"/>
      <c r="D123" s="8"/>
      <c r="E123" s="8"/>
      <c r="F123" s="8"/>
      <c r="G123" s="8"/>
      <c r="H123" s="8"/>
      <c r="I123" s="8"/>
      <c r="K123" s="8"/>
      <c r="L123" s="8"/>
      <c r="M123" s="8"/>
      <c r="N123" s="8"/>
      <c r="O123" s="8"/>
      <c r="P123" s="8"/>
      <c r="R123" s="8"/>
      <c r="S123" s="8"/>
      <c r="T123" s="8"/>
      <c r="U123" s="8"/>
      <c r="V123" s="8"/>
      <c r="W123" s="8"/>
    </row>
    <row r="124" spans="2:23" ht="13" x14ac:dyDescent="0.3">
      <c r="B124" s="8"/>
      <c r="C124" s="8"/>
      <c r="D124" s="8"/>
      <c r="E124" s="8"/>
      <c r="F124" s="8"/>
      <c r="G124" s="8"/>
      <c r="H124" s="8"/>
      <c r="I124" s="8"/>
      <c r="K124" s="8"/>
      <c r="L124" s="8"/>
      <c r="M124" s="8"/>
      <c r="N124" s="8"/>
      <c r="O124" s="8"/>
      <c r="P124" s="8"/>
      <c r="R124" s="8"/>
      <c r="S124" s="8"/>
      <c r="T124" s="8"/>
      <c r="U124" s="8"/>
      <c r="V124" s="8"/>
      <c r="W124" s="8"/>
    </row>
    <row r="125" spans="2:23" ht="13" x14ac:dyDescent="0.3">
      <c r="B125" s="8"/>
      <c r="C125" s="8"/>
      <c r="D125" s="8"/>
      <c r="E125" s="8"/>
      <c r="F125" s="8"/>
      <c r="G125" s="8"/>
      <c r="H125" s="8"/>
      <c r="I125" s="8"/>
      <c r="K125" s="8"/>
      <c r="L125" s="8"/>
      <c r="M125" s="8"/>
      <c r="N125" s="8"/>
      <c r="O125" s="8"/>
      <c r="P125" s="8"/>
      <c r="R125" s="8"/>
      <c r="S125" s="8"/>
      <c r="T125" s="8"/>
      <c r="U125" s="8"/>
      <c r="V125" s="8"/>
      <c r="W125" s="8"/>
    </row>
    <row r="126" spans="2:23" ht="13" x14ac:dyDescent="0.3">
      <c r="B126" s="8"/>
      <c r="C126" s="8"/>
      <c r="D126" s="8"/>
      <c r="E126" s="8"/>
      <c r="F126" s="8"/>
      <c r="G126" s="8"/>
      <c r="H126" s="8"/>
      <c r="I126" s="8"/>
      <c r="K126" s="8"/>
      <c r="L126" s="8"/>
      <c r="M126" s="8"/>
      <c r="N126" s="8"/>
      <c r="O126" s="8"/>
      <c r="P126" s="8"/>
      <c r="R126" s="8"/>
      <c r="S126" s="8"/>
      <c r="T126" s="8"/>
      <c r="U126" s="8"/>
      <c r="V126" s="8"/>
      <c r="W126" s="8"/>
    </row>
  </sheetData>
  <sheetProtection password="C61E" sheet="1" objects="1" scenarios="1" formatColumns="0" formatRows="0" insertRows="0" deleteRows="0"/>
  <mergeCells count="59">
    <mergeCell ref="B94:P94"/>
    <mergeCell ref="B95:P95"/>
    <mergeCell ref="B96:P96"/>
    <mergeCell ref="B97:P97"/>
    <mergeCell ref="B98:P98"/>
    <mergeCell ref="B99:P99"/>
    <mergeCell ref="R55:W55"/>
    <mergeCell ref="D69:H69"/>
    <mergeCell ref="K69:P69"/>
    <mergeCell ref="R69:W69"/>
    <mergeCell ref="B80:I80"/>
    <mergeCell ref="B93:I93"/>
    <mergeCell ref="B25:I25"/>
    <mergeCell ref="D26:H26"/>
    <mergeCell ref="D37:H37"/>
    <mergeCell ref="D44:H44"/>
    <mergeCell ref="D55:H55"/>
    <mergeCell ref="K55:P55"/>
    <mergeCell ref="D21:H22"/>
    <mergeCell ref="K21:O22"/>
    <mergeCell ref="R21:V22"/>
    <mergeCell ref="A22:A24"/>
    <mergeCell ref="B22:B23"/>
    <mergeCell ref="C23:C24"/>
    <mergeCell ref="D23:H23"/>
    <mergeCell ref="K23:O23"/>
    <mergeCell ref="R23:V23"/>
    <mergeCell ref="D19:I19"/>
    <mergeCell ref="K19:P19"/>
    <mergeCell ref="R19:W19"/>
    <mergeCell ref="D20:I20"/>
    <mergeCell ref="K20:P20"/>
    <mergeCell ref="R20:W20"/>
    <mergeCell ref="A15:B15"/>
    <mergeCell ref="U15:V15"/>
    <mergeCell ref="A16:B16"/>
    <mergeCell ref="G16:H16"/>
    <mergeCell ref="N16:O16"/>
    <mergeCell ref="U16:V16"/>
    <mergeCell ref="A13:B13"/>
    <mergeCell ref="G13:H13"/>
    <mergeCell ref="N13:O13"/>
    <mergeCell ref="U13:V13"/>
    <mergeCell ref="A14:B14"/>
    <mergeCell ref="G14:H14"/>
    <mergeCell ref="N14:O14"/>
    <mergeCell ref="U14:V14"/>
    <mergeCell ref="D9:I9"/>
    <mergeCell ref="K9:P9"/>
    <mergeCell ref="A12:B12"/>
    <mergeCell ref="D12:I12"/>
    <mergeCell ref="K12:P12"/>
    <mergeCell ref="R12:W12"/>
    <mergeCell ref="D4:P4"/>
    <mergeCell ref="D5:P5"/>
    <mergeCell ref="D6:P6"/>
    <mergeCell ref="D7:P7"/>
    <mergeCell ref="D8:I8"/>
    <mergeCell ref="K8:P8"/>
  </mergeCells>
  <pageMargins left="0.15748031496062992" right="0.15748031496062992" top="0.59055118110236227" bottom="0.39370078740157483" header="0.11811023622047245" footer="0.11811023622047245"/>
  <pageSetup paperSize="8" orientation="portrait" r:id="rId1"/>
  <headerFooter alignWithMargins="0">
    <oddFooter xml:space="preserve">&amp;L&amp;"Arial,Cursief"&amp;9&amp;K01+016&amp;F / &amp;A&amp;R&amp;"Arial,Cursief"&amp;9&amp;D / blz. &amp;P van &amp;N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38"/>
  <sheetViews>
    <sheetView showGridLines="0" topLeftCell="A19" workbookViewId="0">
      <selection activeCell="B24" sqref="B24"/>
    </sheetView>
  </sheetViews>
  <sheetFormatPr defaultColWidth="9.08984375" defaultRowHeight="15.5" x14ac:dyDescent="0.25"/>
  <cols>
    <col min="1" max="1" width="6.7265625" style="245" customWidth="1"/>
    <col min="2" max="2" width="157.08984375" style="248" customWidth="1"/>
    <col min="3" max="16384" width="9.08984375" style="246"/>
  </cols>
  <sheetData>
    <row r="1" spans="1:3" ht="18.5" x14ac:dyDescent="0.25">
      <c r="A1" s="246"/>
      <c r="B1" s="255" t="s">
        <v>681</v>
      </c>
    </row>
    <row r="2" spans="1:3" x14ac:dyDescent="0.25">
      <c r="A2" s="249"/>
    </row>
    <row r="3" spans="1:3" x14ac:dyDescent="0.25">
      <c r="A3" s="249" t="s">
        <v>688</v>
      </c>
    </row>
    <row r="4" spans="1:3" s="285" customFormat="1" x14ac:dyDescent="0.25">
      <c r="A4" s="282" t="s">
        <v>618</v>
      </c>
      <c r="B4" s="283" t="s">
        <v>689</v>
      </c>
      <c r="C4" s="284"/>
    </row>
    <row r="5" spans="1:3" s="285" customFormat="1" x14ac:dyDescent="0.25">
      <c r="A5" s="282" t="s">
        <v>618</v>
      </c>
      <c r="B5" s="283" t="s">
        <v>720</v>
      </c>
      <c r="C5" s="284"/>
    </row>
    <row r="6" spans="1:3" s="285" customFormat="1" x14ac:dyDescent="0.25">
      <c r="A6" s="282" t="s">
        <v>618</v>
      </c>
      <c r="B6" s="283" t="s">
        <v>719</v>
      </c>
      <c r="C6" s="284"/>
    </row>
    <row r="7" spans="1:3" s="285" customFormat="1" ht="31" x14ac:dyDescent="0.25">
      <c r="A7" s="282" t="s">
        <v>618</v>
      </c>
      <c r="B7" s="283" t="s">
        <v>721</v>
      </c>
      <c r="C7" s="284"/>
    </row>
    <row r="8" spans="1:3" x14ac:dyDescent="0.25">
      <c r="B8" s="250"/>
    </row>
    <row r="9" spans="1:3" x14ac:dyDescent="0.25">
      <c r="A9" s="432" t="s">
        <v>678</v>
      </c>
      <c r="B9" s="432"/>
      <c r="C9" s="252"/>
    </row>
    <row r="10" spans="1:3" x14ac:dyDescent="0.25">
      <c r="A10" s="256" t="s">
        <v>618</v>
      </c>
      <c r="B10" s="257" t="s">
        <v>694</v>
      </c>
      <c r="C10" s="252"/>
    </row>
    <row r="11" spans="1:3" x14ac:dyDescent="0.25">
      <c r="A11" s="256" t="s">
        <v>618</v>
      </c>
      <c r="B11" s="257" t="s">
        <v>684</v>
      </c>
      <c r="C11" s="252"/>
    </row>
    <row r="12" spans="1:3" x14ac:dyDescent="0.25">
      <c r="A12" s="256" t="s">
        <v>618</v>
      </c>
      <c r="B12" s="257" t="s">
        <v>682</v>
      </c>
      <c r="C12" s="252"/>
    </row>
    <row r="13" spans="1:3" ht="31" x14ac:dyDescent="0.25">
      <c r="A13" s="256" t="s">
        <v>618</v>
      </c>
      <c r="B13" s="257" t="s">
        <v>692</v>
      </c>
      <c r="C13" s="252"/>
    </row>
    <row r="14" spans="1:3" x14ac:dyDescent="0.25">
      <c r="A14" s="256" t="s">
        <v>618</v>
      </c>
      <c r="B14" s="257" t="s">
        <v>683</v>
      </c>
      <c r="C14" s="252"/>
    </row>
    <row r="15" spans="1:3" x14ac:dyDescent="0.25">
      <c r="A15" s="256" t="s">
        <v>618</v>
      </c>
      <c r="B15" s="257" t="s">
        <v>706</v>
      </c>
      <c r="C15" s="252"/>
    </row>
    <row r="16" spans="1:3" x14ac:dyDescent="0.25">
      <c r="A16" s="256" t="s">
        <v>618</v>
      </c>
      <c r="B16" s="257" t="s">
        <v>703</v>
      </c>
    </row>
    <row r="17" spans="1:3" x14ac:dyDescent="0.25">
      <c r="A17" s="256" t="s">
        <v>618</v>
      </c>
      <c r="B17" s="257" t="s">
        <v>704</v>
      </c>
      <c r="C17" s="253"/>
    </row>
    <row r="18" spans="1:3" ht="21" customHeight="1" x14ac:dyDescent="0.25">
      <c r="A18" s="256" t="s">
        <v>618</v>
      </c>
      <c r="B18" s="257" t="s">
        <v>693</v>
      </c>
    </row>
    <row r="19" spans="1:3" x14ac:dyDescent="0.25">
      <c r="A19" s="256" t="s">
        <v>618</v>
      </c>
      <c r="B19" s="257" t="s">
        <v>701</v>
      </c>
    </row>
    <row r="20" spans="1:3" s="295" customFormat="1" x14ac:dyDescent="0.25">
      <c r="A20" s="293" t="s">
        <v>618</v>
      </c>
      <c r="B20" s="294" t="s">
        <v>722</v>
      </c>
    </row>
    <row r="21" spans="1:3" x14ac:dyDescent="0.25">
      <c r="A21" s="256" t="s">
        <v>618</v>
      </c>
      <c r="B21" s="257" t="s">
        <v>702</v>
      </c>
    </row>
    <row r="22" spans="1:3" s="295" customFormat="1" x14ac:dyDescent="0.25">
      <c r="A22" s="293" t="s">
        <v>618</v>
      </c>
      <c r="B22" s="296" t="s">
        <v>723</v>
      </c>
    </row>
    <row r="23" spans="1:3" ht="31" x14ac:dyDescent="0.25">
      <c r="A23" s="256" t="s">
        <v>618</v>
      </c>
      <c r="B23" s="286" t="s">
        <v>717</v>
      </c>
    </row>
    <row r="24" spans="1:3" x14ac:dyDescent="0.25">
      <c r="A24" s="256" t="s">
        <v>618</v>
      </c>
      <c r="B24" s="257" t="s">
        <v>685</v>
      </c>
      <c r="C24" s="247"/>
    </row>
    <row r="25" spans="1:3" x14ac:dyDescent="0.25">
      <c r="A25" s="256" t="s">
        <v>618</v>
      </c>
      <c r="B25" s="257" t="s">
        <v>686</v>
      </c>
    </row>
    <row r="26" spans="1:3" x14ac:dyDescent="0.25">
      <c r="A26" s="256" t="s">
        <v>618</v>
      </c>
      <c r="B26" s="257" t="s">
        <v>705</v>
      </c>
    </row>
    <row r="27" spans="1:3" x14ac:dyDescent="0.25">
      <c r="A27" s="256" t="s">
        <v>618</v>
      </c>
      <c r="B27" s="257" t="s">
        <v>687</v>
      </c>
    </row>
    <row r="28" spans="1:3" x14ac:dyDescent="0.25">
      <c r="A28" s="256" t="s">
        <v>618</v>
      </c>
      <c r="B28" s="257" t="s">
        <v>715</v>
      </c>
    </row>
    <row r="29" spans="1:3" x14ac:dyDescent="0.25">
      <c r="A29" s="256" t="s">
        <v>618</v>
      </c>
      <c r="B29" s="257" t="s">
        <v>716</v>
      </c>
    </row>
    <row r="30" spans="1:3" ht="21" customHeight="1" x14ac:dyDescent="0.25">
      <c r="A30" s="256" t="s">
        <v>618</v>
      </c>
      <c r="B30" s="257" t="s">
        <v>691</v>
      </c>
    </row>
    <row r="31" spans="1:3" x14ac:dyDescent="0.25">
      <c r="A31" s="256" t="s">
        <v>618</v>
      </c>
      <c r="B31" s="257" t="s">
        <v>690</v>
      </c>
    </row>
    <row r="32" spans="1:3" ht="31" x14ac:dyDescent="0.25">
      <c r="A32" s="256" t="s">
        <v>618</v>
      </c>
      <c r="B32" s="257" t="s">
        <v>700</v>
      </c>
    </row>
    <row r="33" spans="1:2" x14ac:dyDescent="0.25">
      <c r="A33" s="258"/>
      <c r="B33" s="259"/>
    </row>
    <row r="34" spans="1:2" x14ac:dyDescent="0.25">
      <c r="B34" s="251"/>
    </row>
    <row r="35" spans="1:2" x14ac:dyDescent="0.25">
      <c r="A35" s="287" t="s">
        <v>718</v>
      </c>
      <c r="B35" s="251"/>
    </row>
    <row r="36" spans="1:2" x14ac:dyDescent="0.25">
      <c r="A36" s="287"/>
      <c r="B36" s="251"/>
    </row>
    <row r="37" spans="1:2" x14ac:dyDescent="0.25">
      <c r="B37" s="251"/>
    </row>
    <row r="38" spans="1:2" x14ac:dyDescent="0.25">
      <c r="A38" s="254" t="s">
        <v>680</v>
      </c>
    </row>
  </sheetData>
  <sheetProtection algorithmName="SHA-512" hashValue="mZ5dCuPdRHjo4QDAZ1rQRJwNPuY61fux2q6Byqt+xAjSUV2LNXg0CQRLvIEU/ZvVip6NqXIfmjpU95mohT21zw==" saltValue="TwwKEQ/vjnEj5VF+4gbUAA==" spinCount="100000" sheet="1" objects="1" scenarios="1"/>
  <mergeCells count="1">
    <mergeCell ref="A9:B9"/>
  </mergeCells>
  <pageMargins left="0.7" right="0.7" top="0.75" bottom="0.75" header="0.3" footer="0.3"/>
  <pageSetup paperSize="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319"/>
  <sheetViews>
    <sheetView topLeftCell="A146" workbookViewId="0">
      <selection activeCell="B161" sqref="B161"/>
    </sheetView>
  </sheetViews>
  <sheetFormatPr defaultColWidth="8.7265625" defaultRowHeight="12" x14ac:dyDescent="0.25"/>
  <cols>
    <col min="1" max="1" width="6" style="173" customWidth="1"/>
    <col min="2" max="2" width="116.36328125" style="336" customWidth="1"/>
    <col min="3" max="3" width="15.6328125" style="173" customWidth="1"/>
    <col min="4" max="4" width="12.6328125" style="173" customWidth="1"/>
    <col min="5" max="5" width="12.08984375" style="173" customWidth="1"/>
    <col min="6" max="6" width="13.7265625" style="173" customWidth="1"/>
    <col min="7" max="7" width="14.36328125" style="173" customWidth="1"/>
    <col min="8" max="16384" width="8.7265625" style="173"/>
  </cols>
  <sheetData>
    <row r="1" spans="1:7" ht="23" x14ac:dyDescent="0.25">
      <c r="B1" s="305" t="s">
        <v>107</v>
      </c>
      <c r="C1" s="439" t="s">
        <v>615</v>
      </c>
      <c r="D1" s="440"/>
      <c r="E1" s="440"/>
      <c r="F1" s="440"/>
      <c r="G1" s="441"/>
    </row>
    <row r="2" spans="1:7" x14ac:dyDescent="0.25">
      <c r="B2" s="306" t="s">
        <v>108</v>
      </c>
      <c r="D2" s="436" t="s">
        <v>614</v>
      </c>
      <c r="E2" s="437"/>
      <c r="F2" s="437"/>
      <c r="G2" s="438"/>
    </row>
    <row r="3" spans="1:7" ht="28.5" thickBot="1" x14ac:dyDescent="0.3">
      <c r="A3" s="174" t="s">
        <v>583</v>
      </c>
      <c r="B3" s="307" t="s">
        <v>109</v>
      </c>
      <c r="C3" s="175" t="s">
        <v>613</v>
      </c>
      <c r="D3" s="175" t="s">
        <v>609</v>
      </c>
      <c r="E3" s="176" t="s">
        <v>610</v>
      </c>
      <c r="F3" s="177" t="s">
        <v>611</v>
      </c>
      <c r="G3" s="178" t="s">
        <v>612</v>
      </c>
    </row>
    <row r="4" spans="1:7" ht="13" x14ac:dyDescent="0.3">
      <c r="A4" s="179"/>
      <c r="B4" s="308" t="s">
        <v>110</v>
      </c>
      <c r="C4" s="180"/>
      <c r="D4" s="180"/>
      <c r="E4" s="180"/>
      <c r="F4" s="180"/>
      <c r="G4" s="180"/>
    </row>
    <row r="5" spans="1:7" ht="13" x14ac:dyDescent="0.3">
      <c r="A5" s="181" t="s">
        <v>111</v>
      </c>
      <c r="B5" s="309" t="s">
        <v>112</v>
      </c>
      <c r="C5" s="182" t="s">
        <v>601</v>
      </c>
      <c r="D5" s="182"/>
      <c r="E5" s="182"/>
      <c r="F5" s="182"/>
      <c r="G5" s="183"/>
    </row>
    <row r="6" spans="1:7" ht="13" x14ac:dyDescent="0.3">
      <c r="A6" s="181" t="s">
        <v>113</v>
      </c>
      <c r="B6" s="309" t="s">
        <v>114</v>
      </c>
      <c r="C6" s="182" t="s">
        <v>601</v>
      </c>
      <c r="D6" s="182"/>
      <c r="E6" s="182"/>
      <c r="F6" s="182"/>
      <c r="G6" s="183"/>
    </row>
    <row r="7" spans="1:7" ht="13" x14ac:dyDescent="0.3">
      <c r="A7" s="181" t="s">
        <v>115</v>
      </c>
      <c r="B7" s="309" t="s">
        <v>116</v>
      </c>
      <c r="C7" s="182" t="s">
        <v>601</v>
      </c>
      <c r="D7" s="182"/>
      <c r="E7" s="182"/>
      <c r="F7" s="182"/>
      <c r="G7" s="183"/>
    </row>
    <row r="8" spans="1:7" ht="13" x14ac:dyDescent="0.3">
      <c r="A8" s="181" t="s">
        <v>117</v>
      </c>
      <c r="B8" s="309" t="s">
        <v>118</v>
      </c>
      <c r="C8" s="182" t="s">
        <v>601</v>
      </c>
      <c r="D8" s="182"/>
      <c r="E8" s="182"/>
      <c r="F8" s="182"/>
      <c r="G8" s="183"/>
    </row>
    <row r="9" spans="1:7" ht="13" x14ac:dyDescent="0.3">
      <c r="A9" s="181" t="s">
        <v>119</v>
      </c>
      <c r="B9" s="309" t="s">
        <v>120</v>
      </c>
      <c r="C9" s="182" t="s">
        <v>601</v>
      </c>
      <c r="D9" s="182"/>
      <c r="E9" s="182"/>
      <c r="F9" s="182"/>
      <c r="G9" s="183"/>
    </row>
    <row r="10" spans="1:7" ht="13" x14ac:dyDescent="0.3">
      <c r="A10" s="179"/>
      <c r="B10" s="310" t="s">
        <v>121</v>
      </c>
      <c r="C10" s="184"/>
      <c r="D10" s="184"/>
      <c r="E10" s="184"/>
      <c r="F10" s="184"/>
      <c r="G10" s="184"/>
    </row>
    <row r="11" spans="1:7" ht="13" x14ac:dyDescent="0.3">
      <c r="A11" s="181" t="s">
        <v>122</v>
      </c>
      <c r="B11" s="303" t="s">
        <v>123</v>
      </c>
      <c r="C11" s="183" t="s">
        <v>601</v>
      </c>
      <c r="D11" s="183"/>
      <c r="E11" s="183"/>
      <c r="F11" s="183"/>
      <c r="G11" s="183"/>
    </row>
    <row r="12" spans="1:7" ht="13" x14ac:dyDescent="0.3">
      <c r="A12" s="181" t="s">
        <v>124</v>
      </c>
      <c r="B12" s="303" t="s">
        <v>125</v>
      </c>
      <c r="C12" s="183" t="s">
        <v>601</v>
      </c>
      <c r="D12" s="183"/>
      <c r="E12" s="183"/>
      <c r="F12" s="183"/>
      <c r="G12" s="183"/>
    </row>
    <row r="13" spans="1:7" ht="13" x14ac:dyDescent="0.3">
      <c r="A13" s="181" t="s">
        <v>126</v>
      </c>
      <c r="B13" s="303" t="s">
        <v>127</v>
      </c>
      <c r="C13" s="183" t="s">
        <v>601</v>
      </c>
      <c r="D13" s="183"/>
      <c r="E13" s="183"/>
      <c r="F13" s="183"/>
      <c r="G13" s="183"/>
    </row>
    <row r="14" spans="1:7" ht="13" x14ac:dyDescent="0.3">
      <c r="B14" s="310" t="s">
        <v>128</v>
      </c>
      <c r="C14" s="184"/>
      <c r="D14" s="184"/>
      <c r="E14" s="184"/>
      <c r="F14" s="184"/>
      <c r="G14" s="184"/>
    </row>
    <row r="15" spans="1:7" ht="13" x14ac:dyDescent="0.3">
      <c r="A15" s="181" t="s">
        <v>129</v>
      </c>
      <c r="B15" s="303" t="s">
        <v>130</v>
      </c>
      <c r="C15" s="183" t="s">
        <v>601</v>
      </c>
      <c r="D15" s="183"/>
      <c r="E15" s="183"/>
      <c r="F15" s="183"/>
      <c r="G15" s="183"/>
    </row>
    <row r="16" spans="1:7" ht="13" x14ac:dyDescent="0.3">
      <c r="A16" s="181" t="s">
        <v>131</v>
      </c>
      <c r="B16" s="303" t="s">
        <v>132</v>
      </c>
      <c r="C16" s="183" t="s">
        <v>601</v>
      </c>
      <c r="D16" s="183"/>
      <c r="E16" s="183"/>
      <c r="F16" s="183"/>
      <c r="G16" s="183"/>
    </row>
    <row r="17" spans="1:7" ht="13" x14ac:dyDescent="0.3">
      <c r="A17" s="181" t="s">
        <v>133</v>
      </c>
      <c r="B17" s="303" t="s">
        <v>134</v>
      </c>
      <c r="C17" s="182" t="s">
        <v>601</v>
      </c>
      <c r="D17" s="183"/>
      <c r="E17" s="183"/>
      <c r="F17" s="183"/>
      <c r="G17" s="183"/>
    </row>
    <row r="18" spans="1:7" ht="13" x14ac:dyDescent="0.3">
      <c r="A18" s="181" t="s">
        <v>135</v>
      </c>
      <c r="B18" s="303" t="s">
        <v>136</v>
      </c>
      <c r="C18" s="182" t="s">
        <v>601</v>
      </c>
      <c r="D18" s="183"/>
      <c r="E18" s="183"/>
      <c r="F18" s="183"/>
      <c r="G18" s="183"/>
    </row>
    <row r="19" spans="1:7" ht="13" x14ac:dyDescent="0.3">
      <c r="B19" s="310" t="s">
        <v>137</v>
      </c>
      <c r="C19" s="184"/>
      <c r="D19" s="184"/>
      <c r="E19" s="184"/>
      <c r="F19" s="184"/>
      <c r="G19" s="184"/>
    </row>
    <row r="20" spans="1:7" ht="13" x14ac:dyDescent="0.3">
      <c r="A20" s="185" t="s">
        <v>138</v>
      </c>
      <c r="B20" s="303" t="s">
        <v>139</v>
      </c>
      <c r="C20" s="182" t="s">
        <v>601</v>
      </c>
      <c r="D20" s="183"/>
      <c r="E20" s="183"/>
      <c r="F20" s="183"/>
      <c r="G20" s="183"/>
    </row>
    <row r="21" spans="1:7" ht="13" x14ac:dyDescent="0.3">
      <c r="A21" s="185" t="s">
        <v>140</v>
      </c>
      <c r="B21" s="303" t="s">
        <v>141</v>
      </c>
      <c r="C21" s="182" t="s">
        <v>601</v>
      </c>
      <c r="D21" s="183"/>
      <c r="E21" s="183"/>
      <c r="F21" s="183"/>
      <c r="G21" s="183"/>
    </row>
    <row r="22" spans="1:7" ht="13" x14ac:dyDescent="0.3">
      <c r="A22" s="185" t="s">
        <v>142</v>
      </c>
      <c r="B22" s="303" t="s">
        <v>143</v>
      </c>
      <c r="C22" s="182" t="s">
        <v>601</v>
      </c>
      <c r="D22" s="183"/>
      <c r="E22" s="183"/>
      <c r="F22" s="183"/>
      <c r="G22" s="183"/>
    </row>
    <row r="23" spans="1:7" ht="13" x14ac:dyDescent="0.3">
      <c r="B23" s="311" t="s">
        <v>144</v>
      </c>
      <c r="C23" s="184"/>
      <c r="D23" s="184"/>
      <c r="E23" s="184"/>
      <c r="F23" s="184"/>
      <c r="G23" s="184"/>
    </row>
    <row r="24" spans="1:7" ht="13" x14ac:dyDescent="0.3">
      <c r="A24" s="185" t="s">
        <v>145</v>
      </c>
      <c r="B24" s="303" t="s">
        <v>146</v>
      </c>
      <c r="C24" s="182" t="s">
        <v>601</v>
      </c>
      <c r="D24" s="183"/>
      <c r="E24" s="183"/>
      <c r="F24" s="183"/>
      <c r="G24" s="183"/>
    </row>
    <row r="25" spans="1:7" ht="13" x14ac:dyDescent="0.3">
      <c r="A25" s="185" t="s">
        <v>147</v>
      </c>
      <c r="B25" s="303" t="s">
        <v>148</v>
      </c>
      <c r="C25" s="182" t="s">
        <v>601</v>
      </c>
      <c r="D25" s="183"/>
      <c r="E25" s="183"/>
      <c r="F25" s="183"/>
      <c r="G25" s="183"/>
    </row>
    <row r="26" spans="1:7" ht="13" x14ac:dyDescent="0.3">
      <c r="A26" s="185" t="s">
        <v>149</v>
      </c>
      <c r="B26" s="303" t="s">
        <v>150</v>
      </c>
      <c r="C26" s="182" t="s">
        <v>601</v>
      </c>
      <c r="D26" s="183"/>
      <c r="E26" s="183"/>
      <c r="F26" s="183"/>
      <c r="G26" s="183"/>
    </row>
    <row r="27" spans="1:7" ht="13" x14ac:dyDescent="0.3">
      <c r="A27" s="185" t="s">
        <v>151</v>
      </c>
      <c r="B27" s="303" t="s">
        <v>152</v>
      </c>
      <c r="C27" s="182" t="s">
        <v>601</v>
      </c>
      <c r="D27" s="183"/>
      <c r="E27" s="183"/>
      <c r="F27" s="183"/>
      <c r="G27" s="183"/>
    </row>
    <row r="28" spans="1:7" ht="13" x14ac:dyDescent="0.3">
      <c r="A28" s="185" t="s">
        <v>153</v>
      </c>
      <c r="B28" s="303" t="s">
        <v>154</v>
      </c>
      <c r="C28" s="183" t="s">
        <v>601</v>
      </c>
      <c r="D28" s="183"/>
      <c r="E28" s="183"/>
      <c r="F28" s="183"/>
      <c r="G28" s="183"/>
    </row>
    <row r="29" spans="1:7" ht="13" x14ac:dyDescent="0.3">
      <c r="A29" s="185" t="s">
        <v>155</v>
      </c>
      <c r="B29" s="303" t="s">
        <v>156</v>
      </c>
      <c r="C29" s="183" t="s">
        <v>601</v>
      </c>
      <c r="D29" s="183"/>
      <c r="E29" s="183"/>
      <c r="F29" s="183"/>
      <c r="G29" s="183"/>
    </row>
    <row r="30" spans="1:7" ht="13" x14ac:dyDescent="0.3">
      <c r="A30" s="185" t="s">
        <v>157</v>
      </c>
      <c r="B30" s="303" t="s">
        <v>158</v>
      </c>
      <c r="C30" s="183" t="s">
        <v>601</v>
      </c>
      <c r="D30" s="183"/>
      <c r="E30" s="183"/>
      <c r="F30" s="183"/>
      <c r="G30" s="183"/>
    </row>
    <row r="31" spans="1:7" ht="13" x14ac:dyDescent="0.3">
      <c r="A31" s="185" t="s">
        <v>159</v>
      </c>
      <c r="B31" s="303" t="s">
        <v>160</v>
      </c>
      <c r="C31" s="183" t="s">
        <v>601</v>
      </c>
      <c r="D31" s="183"/>
      <c r="E31" s="183"/>
      <c r="F31" s="183"/>
      <c r="G31" s="183"/>
    </row>
    <row r="32" spans="1:7" ht="13" x14ac:dyDescent="0.3">
      <c r="A32" s="185" t="s">
        <v>161</v>
      </c>
      <c r="B32" s="303" t="s">
        <v>162</v>
      </c>
      <c r="C32" s="183" t="s">
        <v>601</v>
      </c>
      <c r="D32" s="183"/>
      <c r="E32" s="183"/>
      <c r="F32" s="183"/>
      <c r="G32" s="183"/>
    </row>
    <row r="33" spans="1:7" ht="13" x14ac:dyDescent="0.3">
      <c r="A33" s="185" t="s">
        <v>163</v>
      </c>
      <c r="B33" s="303" t="s">
        <v>164</v>
      </c>
      <c r="C33" s="183" t="s">
        <v>601</v>
      </c>
      <c r="D33" s="183"/>
      <c r="E33" s="183"/>
      <c r="F33" s="183"/>
      <c r="G33" s="183"/>
    </row>
    <row r="34" spans="1:7" ht="13" x14ac:dyDescent="0.3">
      <c r="B34" s="310" t="s">
        <v>165</v>
      </c>
      <c r="C34" s="184"/>
      <c r="D34" s="184"/>
      <c r="E34" s="184"/>
      <c r="F34" s="184"/>
      <c r="G34" s="184"/>
    </row>
    <row r="35" spans="1:7" ht="13" x14ac:dyDescent="0.3">
      <c r="A35" s="185" t="s">
        <v>166</v>
      </c>
      <c r="B35" s="303" t="s">
        <v>167</v>
      </c>
      <c r="C35" s="183" t="s">
        <v>601</v>
      </c>
      <c r="D35" s="183"/>
      <c r="E35" s="183"/>
      <c r="F35" s="183"/>
      <c r="G35" s="183"/>
    </row>
    <row r="36" spans="1:7" ht="13" x14ac:dyDescent="0.3">
      <c r="A36" s="185" t="s">
        <v>168</v>
      </c>
      <c r="B36" s="303" t="s">
        <v>169</v>
      </c>
      <c r="C36" s="183" t="s">
        <v>601</v>
      </c>
      <c r="D36" s="183"/>
      <c r="E36" s="183"/>
      <c r="F36" s="183"/>
      <c r="G36" s="183"/>
    </row>
    <row r="37" spans="1:7" ht="13" x14ac:dyDescent="0.3">
      <c r="A37" s="185" t="s">
        <v>170</v>
      </c>
      <c r="B37" s="303" t="s">
        <v>171</v>
      </c>
      <c r="C37" s="183" t="s">
        <v>601</v>
      </c>
      <c r="D37" s="183"/>
      <c r="E37" s="183"/>
      <c r="F37" s="183"/>
      <c r="G37" s="183"/>
    </row>
    <row r="38" spans="1:7" ht="13" x14ac:dyDescent="0.3">
      <c r="A38" s="185" t="s">
        <v>172</v>
      </c>
      <c r="B38" s="303" t="s">
        <v>173</v>
      </c>
      <c r="C38" s="183" t="s">
        <v>601</v>
      </c>
      <c r="D38" s="183"/>
      <c r="E38" s="183"/>
      <c r="F38" s="183"/>
      <c r="G38" s="183"/>
    </row>
    <row r="39" spans="1:7" ht="13" x14ac:dyDescent="0.3">
      <c r="A39" s="185" t="s">
        <v>174</v>
      </c>
      <c r="B39" s="303" t="s">
        <v>175</v>
      </c>
      <c r="C39" s="183" t="s">
        <v>601</v>
      </c>
      <c r="D39" s="183"/>
      <c r="E39" s="183"/>
      <c r="F39" s="183"/>
      <c r="G39" s="183"/>
    </row>
    <row r="40" spans="1:7" ht="13" x14ac:dyDescent="0.3">
      <c r="B40" s="310" t="s">
        <v>176</v>
      </c>
      <c r="C40" s="184"/>
      <c r="D40" s="184"/>
      <c r="E40" s="184"/>
      <c r="F40" s="184"/>
      <c r="G40" s="184"/>
    </row>
    <row r="41" spans="1:7" ht="13" x14ac:dyDescent="0.3">
      <c r="A41" s="185" t="s">
        <v>177</v>
      </c>
      <c r="B41" s="303" t="s">
        <v>178</v>
      </c>
      <c r="C41" s="182" t="s">
        <v>601</v>
      </c>
      <c r="D41" s="186"/>
      <c r="E41" s="183"/>
      <c r="F41" s="187"/>
      <c r="G41" s="183"/>
    </row>
    <row r="42" spans="1:7" ht="13" x14ac:dyDescent="0.3">
      <c r="A42" s="185" t="s">
        <v>179</v>
      </c>
      <c r="B42" s="303" t="s">
        <v>180</v>
      </c>
      <c r="C42" s="182" t="s">
        <v>601</v>
      </c>
      <c r="D42" s="186"/>
      <c r="E42" s="183"/>
      <c r="F42" s="183"/>
      <c r="G42" s="183"/>
    </row>
    <row r="43" spans="1:7" ht="13" x14ac:dyDescent="0.3">
      <c r="B43" s="310" t="s">
        <v>181</v>
      </c>
      <c r="C43" s="184"/>
      <c r="D43" s="184"/>
      <c r="E43" s="184"/>
      <c r="F43" s="184"/>
      <c r="G43" s="184"/>
    </row>
    <row r="44" spans="1:7" ht="13" x14ac:dyDescent="0.3">
      <c r="A44" s="185" t="s">
        <v>182</v>
      </c>
      <c r="B44" s="309" t="s">
        <v>183</v>
      </c>
      <c r="C44" s="188" t="s">
        <v>601</v>
      </c>
      <c r="D44" s="183"/>
      <c r="E44" s="183"/>
      <c r="F44" s="183"/>
      <c r="G44" s="183"/>
    </row>
    <row r="45" spans="1:7" ht="13" x14ac:dyDescent="0.3">
      <c r="A45" s="185" t="s">
        <v>184</v>
      </c>
      <c r="B45" s="303" t="s">
        <v>587</v>
      </c>
      <c r="C45" s="188" t="s">
        <v>601</v>
      </c>
      <c r="D45" s="183"/>
      <c r="E45" s="183"/>
      <c r="F45" s="183"/>
      <c r="G45" s="183"/>
    </row>
    <row r="46" spans="1:7" ht="13" x14ac:dyDescent="0.3">
      <c r="A46" s="185" t="s">
        <v>185</v>
      </c>
      <c r="B46" s="303" t="s">
        <v>186</v>
      </c>
      <c r="C46" s="188" t="s">
        <v>601</v>
      </c>
      <c r="D46" s="183"/>
      <c r="E46" s="183"/>
      <c r="F46" s="183"/>
      <c r="G46" s="183"/>
    </row>
    <row r="47" spans="1:7" ht="13" x14ac:dyDescent="0.3">
      <c r="A47" s="185" t="s">
        <v>187</v>
      </c>
      <c r="B47" s="303" t="s">
        <v>188</v>
      </c>
      <c r="C47" s="188" t="s">
        <v>601</v>
      </c>
      <c r="D47" s="183"/>
      <c r="E47" s="183"/>
      <c r="F47" s="183"/>
      <c r="G47" s="183"/>
    </row>
    <row r="48" spans="1:7" ht="24" x14ac:dyDescent="0.3">
      <c r="A48" s="185" t="s">
        <v>189</v>
      </c>
      <c r="B48" s="312" t="s">
        <v>588</v>
      </c>
      <c r="C48" s="188" t="s">
        <v>601</v>
      </c>
      <c r="D48" s="183"/>
      <c r="E48" s="183"/>
      <c r="F48" s="183"/>
      <c r="G48" s="183"/>
    </row>
    <row r="49" spans="1:7" ht="13" x14ac:dyDescent="0.3">
      <c r="A49" s="185" t="s">
        <v>190</v>
      </c>
      <c r="B49" s="303" t="s">
        <v>191</v>
      </c>
      <c r="C49" s="188" t="s">
        <v>601</v>
      </c>
      <c r="D49" s="183"/>
      <c r="E49" s="183"/>
      <c r="F49" s="183"/>
      <c r="G49" s="183"/>
    </row>
    <row r="50" spans="1:7" ht="13" x14ac:dyDescent="0.3">
      <c r="A50" s="185" t="s">
        <v>192</v>
      </c>
      <c r="B50" s="303" t="s">
        <v>193</v>
      </c>
      <c r="C50" s="188" t="s">
        <v>601</v>
      </c>
      <c r="D50" s="183"/>
      <c r="E50" s="183"/>
      <c r="F50" s="183"/>
      <c r="G50" s="183"/>
    </row>
    <row r="51" spans="1:7" ht="13" x14ac:dyDescent="0.3">
      <c r="A51" s="185" t="s">
        <v>194</v>
      </c>
      <c r="B51" s="303" t="s">
        <v>195</v>
      </c>
      <c r="C51" s="188" t="s">
        <v>601</v>
      </c>
      <c r="D51" s="183"/>
      <c r="E51" s="183"/>
      <c r="F51" s="183"/>
      <c r="G51" s="183"/>
    </row>
    <row r="52" spans="1:7" ht="13" x14ac:dyDescent="0.3">
      <c r="B52" s="310" t="s">
        <v>196</v>
      </c>
      <c r="C52" s="184"/>
      <c r="D52" s="184"/>
      <c r="E52" s="184"/>
      <c r="F52" s="184"/>
      <c r="G52" s="184"/>
    </row>
    <row r="53" spans="1:7" ht="13" x14ac:dyDescent="0.3">
      <c r="A53" s="185" t="s">
        <v>197</v>
      </c>
      <c r="B53" s="303" t="s">
        <v>198</v>
      </c>
      <c r="C53" s="182" t="s">
        <v>601</v>
      </c>
      <c r="D53" s="183"/>
      <c r="E53" s="183"/>
      <c r="F53" s="183"/>
      <c r="G53" s="183"/>
    </row>
    <row r="54" spans="1:7" ht="13" x14ac:dyDescent="0.3">
      <c r="A54" s="185" t="s">
        <v>199</v>
      </c>
      <c r="B54" s="303" t="s">
        <v>200</v>
      </c>
      <c r="C54" s="182" t="s">
        <v>601</v>
      </c>
      <c r="D54" s="183"/>
      <c r="E54" s="183"/>
      <c r="F54" s="183"/>
      <c r="G54" s="183"/>
    </row>
    <row r="55" spans="1:7" ht="13" x14ac:dyDescent="0.3">
      <c r="A55" s="185" t="s">
        <v>201</v>
      </c>
      <c r="B55" s="303" t="s">
        <v>202</v>
      </c>
      <c r="C55" s="182" t="s">
        <v>601</v>
      </c>
      <c r="D55" s="183"/>
      <c r="E55" s="183"/>
      <c r="F55" s="183"/>
      <c r="G55" s="183"/>
    </row>
    <row r="56" spans="1:7" ht="13" x14ac:dyDescent="0.3">
      <c r="A56" s="185" t="s">
        <v>203</v>
      </c>
      <c r="B56" s="303" t="s">
        <v>204</v>
      </c>
      <c r="C56" s="182" t="s">
        <v>601</v>
      </c>
      <c r="D56" s="183"/>
      <c r="E56" s="183"/>
      <c r="F56" s="183"/>
      <c r="G56" s="183"/>
    </row>
    <row r="57" spans="1:7" ht="13" x14ac:dyDescent="0.3">
      <c r="A57" s="185" t="s">
        <v>205</v>
      </c>
      <c r="B57" s="303" t="s">
        <v>206</v>
      </c>
      <c r="C57" s="182" t="s">
        <v>601</v>
      </c>
      <c r="D57" s="183"/>
      <c r="E57" s="183"/>
      <c r="F57" s="183"/>
      <c r="G57" s="183"/>
    </row>
    <row r="58" spans="1:7" ht="13" x14ac:dyDescent="0.3">
      <c r="B58" s="310" t="s">
        <v>207</v>
      </c>
      <c r="C58" s="184"/>
      <c r="D58" s="184"/>
      <c r="E58" s="184"/>
      <c r="F58" s="184"/>
      <c r="G58" s="184"/>
    </row>
    <row r="59" spans="1:7" ht="13" x14ac:dyDescent="0.3">
      <c r="A59" s="185" t="s">
        <v>208</v>
      </c>
      <c r="B59" s="303" t="s">
        <v>209</v>
      </c>
      <c r="C59" s="182" t="s">
        <v>601</v>
      </c>
      <c r="D59" s="183"/>
      <c r="E59" s="183"/>
      <c r="F59" s="183"/>
      <c r="G59" s="183"/>
    </row>
    <row r="60" spans="1:7" ht="13" x14ac:dyDescent="0.3">
      <c r="A60" s="185" t="s">
        <v>210</v>
      </c>
      <c r="B60" s="303" t="s">
        <v>211</v>
      </c>
      <c r="C60" s="182" t="s">
        <v>601</v>
      </c>
      <c r="D60" s="189"/>
      <c r="E60" s="183"/>
      <c r="F60" s="183"/>
      <c r="G60" s="183"/>
    </row>
    <row r="61" spans="1:7" ht="13" x14ac:dyDescent="0.3">
      <c r="B61" s="313" t="s">
        <v>212</v>
      </c>
      <c r="C61" s="190"/>
      <c r="D61" s="191"/>
      <c r="E61" s="191"/>
      <c r="F61" s="191"/>
      <c r="G61" s="190"/>
    </row>
    <row r="62" spans="1:7" ht="13" x14ac:dyDescent="0.3">
      <c r="B62" s="301" t="s">
        <v>213</v>
      </c>
      <c r="C62" s="184"/>
      <c r="D62" s="184"/>
      <c r="E62" s="184"/>
      <c r="F62" s="184"/>
      <c r="G62" s="184"/>
    </row>
    <row r="63" spans="1:7" ht="13" x14ac:dyDescent="0.3">
      <c r="A63" s="185" t="s">
        <v>36</v>
      </c>
      <c r="B63" s="314" t="s">
        <v>33</v>
      </c>
      <c r="C63" s="183"/>
      <c r="D63" s="192" t="s">
        <v>601</v>
      </c>
      <c r="E63" s="192"/>
      <c r="F63" s="192" t="s">
        <v>601</v>
      </c>
      <c r="G63" s="183"/>
    </row>
    <row r="64" spans="1:7" ht="13" x14ac:dyDescent="0.3">
      <c r="A64" s="185" t="s">
        <v>37</v>
      </c>
      <c r="B64" s="304" t="s">
        <v>34</v>
      </c>
      <c r="C64" s="183" t="s">
        <v>601</v>
      </c>
      <c r="D64" s="192"/>
      <c r="E64" s="192"/>
      <c r="F64" s="192"/>
      <c r="G64" s="183"/>
    </row>
    <row r="65" spans="1:7" ht="13" x14ac:dyDescent="0.3">
      <c r="A65" s="185" t="s">
        <v>38</v>
      </c>
      <c r="B65" s="304" t="s">
        <v>35</v>
      </c>
      <c r="C65" s="183"/>
      <c r="D65" s="192"/>
      <c r="E65" s="192" t="s">
        <v>601</v>
      </c>
      <c r="F65" s="192" t="s">
        <v>601</v>
      </c>
      <c r="G65" s="183"/>
    </row>
    <row r="66" spans="1:7" ht="13" x14ac:dyDescent="0.3">
      <c r="B66" s="301" t="s">
        <v>214</v>
      </c>
      <c r="C66" s="193"/>
      <c r="D66" s="194"/>
      <c r="E66" s="195" t="s">
        <v>602</v>
      </c>
      <c r="F66" s="184"/>
      <c r="G66" s="196"/>
    </row>
    <row r="67" spans="1:7" ht="13" x14ac:dyDescent="0.3">
      <c r="A67" s="185" t="s">
        <v>44</v>
      </c>
      <c r="B67" s="304" t="s">
        <v>100</v>
      </c>
      <c r="C67" s="183" t="s">
        <v>601</v>
      </c>
      <c r="D67" s="186" t="s">
        <v>601</v>
      </c>
      <c r="E67" s="183"/>
      <c r="F67" s="186" t="s">
        <v>601</v>
      </c>
      <c r="G67" s="183"/>
    </row>
    <row r="68" spans="1:7" ht="13" x14ac:dyDescent="0.3">
      <c r="A68" s="185" t="s">
        <v>45</v>
      </c>
      <c r="B68" s="304" t="s">
        <v>39</v>
      </c>
      <c r="C68" s="183" t="s">
        <v>601</v>
      </c>
      <c r="D68" s="186" t="s">
        <v>601</v>
      </c>
      <c r="E68" s="183"/>
      <c r="F68" s="186" t="s">
        <v>601</v>
      </c>
      <c r="G68" s="183"/>
    </row>
    <row r="69" spans="1:7" ht="13" x14ac:dyDescent="0.3">
      <c r="A69" s="185" t="s">
        <v>46</v>
      </c>
      <c r="B69" s="304" t="s">
        <v>40</v>
      </c>
      <c r="C69" s="183" t="s">
        <v>601</v>
      </c>
      <c r="D69" s="186" t="s">
        <v>601</v>
      </c>
      <c r="E69" s="183"/>
      <c r="F69" s="186" t="s">
        <v>601</v>
      </c>
      <c r="G69" s="183"/>
    </row>
    <row r="70" spans="1:7" ht="13" x14ac:dyDescent="0.3">
      <c r="A70" s="185" t="s">
        <v>47</v>
      </c>
      <c r="B70" s="304" t="s">
        <v>41</v>
      </c>
      <c r="C70" s="183" t="s">
        <v>601</v>
      </c>
      <c r="D70" s="186" t="s">
        <v>601</v>
      </c>
      <c r="E70" s="183"/>
      <c r="F70" s="186" t="s">
        <v>601</v>
      </c>
      <c r="G70" s="183"/>
    </row>
    <row r="71" spans="1:7" ht="13" x14ac:dyDescent="0.3">
      <c r="A71" s="185" t="s">
        <v>48</v>
      </c>
      <c r="B71" s="304" t="s">
        <v>42</v>
      </c>
      <c r="C71" s="183" t="s">
        <v>601</v>
      </c>
      <c r="D71" s="197" t="s">
        <v>601</v>
      </c>
      <c r="E71" s="192"/>
      <c r="F71" s="197" t="s">
        <v>601</v>
      </c>
      <c r="G71" s="183"/>
    </row>
    <row r="72" spans="1:7" ht="13" x14ac:dyDescent="0.3">
      <c r="A72" s="185" t="s">
        <v>49</v>
      </c>
      <c r="B72" s="304" t="s">
        <v>43</v>
      </c>
      <c r="C72" s="183" t="s">
        <v>601</v>
      </c>
      <c r="D72" s="197" t="s">
        <v>601</v>
      </c>
      <c r="E72" s="192"/>
      <c r="F72" s="197" t="s">
        <v>601</v>
      </c>
      <c r="G72" s="183"/>
    </row>
    <row r="73" spans="1:7" ht="13" x14ac:dyDescent="0.3">
      <c r="A73" s="185" t="s">
        <v>50</v>
      </c>
      <c r="B73" s="304" t="s">
        <v>215</v>
      </c>
      <c r="C73" s="183"/>
      <c r="D73" s="192" t="s">
        <v>601</v>
      </c>
      <c r="E73" s="192"/>
      <c r="F73" s="192" t="s">
        <v>601</v>
      </c>
      <c r="G73" s="183"/>
    </row>
    <row r="74" spans="1:7" ht="13" x14ac:dyDescent="0.3">
      <c r="B74" s="301" t="s">
        <v>216</v>
      </c>
      <c r="C74" s="193"/>
      <c r="D74" s="194"/>
      <c r="E74" s="195" t="s">
        <v>602</v>
      </c>
      <c r="F74" s="184"/>
      <c r="G74" s="196"/>
    </row>
    <row r="75" spans="1:7" ht="24" x14ac:dyDescent="0.3">
      <c r="A75" s="185" t="s">
        <v>55</v>
      </c>
      <c r="B75" s="304" t="s">
        <v>101</v>
      </c>
      <c r="C75" s="183" t="s">
        <v>601</v>
      </c>
      <c r="D75" s="186" t="s">
        <v>601</v>
      </c>
      <c r="E75" s="183"/>
      <c r="F75" s="186" t="s">
        <v>601</v>
      </c>
      <c r="G75" s="183"/>
    </row>
    <row r="76" spans="1:7" ht="13" x14ac:dyDescent="0.3">
      <c r="A76" s="185" t="s">
        <v>56</v>
      </c>
      <c r="B76" s="304" t="s">
        <v>51</v>
      </c>
      <c r="C76" s="183" t="s">
        <v>601</v>
      </c>
      <c r="D76" s="198" t="s">
        <v>601</v>
      </c>
      <c r="E76" s="183"/>
      <c r="F76" s="186" t="s">
        <v>601</v>
      </c>
      <c r="G76" s="183"/>
    </row>
    <row r="77" spans="1:7" ht="13" x14ac:dyDescent="0.3">
      <c r="A77" s="185" t="s">
        <v>57</v>
      </c>
      <c r="B77" s="304" t="s">
        <v>52</v>
      </c>
      <c r="C77" s="183" t="s">
        <v>601</v>
      </c>
      <c r="D77" s="198" t="s">
        <v>601</v>
      </c>
      <c r="E77" s="183"/>
      <c r="F77" s="186" t="s">
        <v>601</v>
      </c>
      <c r="G77" s="183"/>
    </row>
    <row r="78" spans="1:7" ht="13" x14ac:dyDescent="0.3">
      <c r="A78" s="185" t="s">
        <v>58</v>
      </c>
      <c r="B78" s="304" t="s">
        <v>53</v>
      </c>
      <c r="C78" s="183" t="s">
        <v>601</v>
      </c>
      <c r="D78" s="198" t="s">
        <v>601</v>
      </c>
      <c r="E78" s="183"/>
      <c r="F78" s="186" t="s">
        <v>601</v>
      </c>
      <c r="G78" s="183"/>
    </row>
    <row r="79" spans="1:7" ht="13" x14ac:dyDescent="0.3">
      <c r="A79" s="185" t="s">
        <v>59</v>
      </c>
      <c r="B79" s="304" t="s">
        <v>54</v>
      </c>
      <c r="C79" s="183"/>
      <c r="D79" s="192" t="s">
        <v>601</v>
      </c>
      <c r="E79" s="192"/>
      <c r="F79" s="192" t="s">
        <v>601</v>
      </c>
      <c r="G79" s="183"/>
    </row>
    <row r="80" spans="1:7" ht="13" x14ac:dyDescent="0.3">
      <c r="B80" s="315" t="s">
        <v>217</v>
      </c>
      <c r="C80" s="184"/>
      <c r="D80" s="184"/>
      <c r="E80" s="184"/>
      <c r="F80" s="184"/>
      <c r="G80" s="184"/>
    </row>
    <row r="81" spans="1:7" ht="24" x14ac:dyDescent="0.3">
      <c r="A81" s="185" t="s">
        <v>218</v>
      </c>
      <c r="B81" s="299" t="s">
        <v>219</v>
      </c>
      <c r="C81" s="183" t="s">
        <v>601</v>
      </c>
      <c r="D81" s="183"/>
      <c r="E81" s="183"/>
      <c r="F81" s="183"/>
      <c r="G81" s="183"/>
    </row>
    <row r="82" spans="1:7" ht="13" x14ac:dyDescent="0.3">
      <c r="A82" s="185" t="s">
        <v>220</v>
      </c>
      <c r="B82" s="299" t="s">
        <v>221</v>
      </c>
      <c r="C82" s="183" t="s">
        <v>601</v>
      </c>
      <c r="D82" s="183"/>
      <c r="E82" s="183"/>
      <c r="F82" s="183"/>
      <c r="G82" s="183"/>
    </row>
    <row r="83" spans="1:7" ht="13" x14ac:dyDescent="0.3">
      <c r="A83" s="185" t="s">
        <v>222</v>
      </c>
      <c r="B83" s="299" t="s">
        <v>223</v>
      </c>
      <c r="C83" s="183" t="s">
        <v>601</v>
      </c>
      <c r="D83" s="183"/>
      <c r="E83" s="183"/>
      <c r="F83" s="183"/>
      <c r="G83" s="183"/>
    </row>
    <row r="84" spans="1:7" ht="13" x14ac:dyDescent="0.3">
      <c r="A84" s="185" t="s">
        <v>224</v>
      </c>
      <c r="B84" s="299" t="s">
        <v>225</v>
      </c>
      <c r="C84" s="188" t="s">
        <v>601</v>
      </c>
      <c r="D84" s="183"/>
      <c r="E84" s="183"/>
      <c r="F84" s="183"/>
      <c r="G84" s="183"/>
    </row>
    <row r="85" spans="1:7" ht="13" x14ac:dyDescent="0.3">
      <c r="A85" s="185" t="s">
        <v>226</v>
      </c>
      <c r="B85" s="299" t="s">
        <v>227</v>
      </c>
      <c r="C85" s="183" t="s">
        <v>601</v>
      </c>
      <c r="D85" s="183"/>
      <c r="E85" s="183"/>
      <c r="F85" s="183"/>
      <c r="G85" s="183"/>
    </row>
    <row r="86" spans="1:7" ht="13" x14ac:dyDescent="0.3">
      <c r="B86" s="313" t="s">
        <v>228</v>
      </c>
      <c r="C86" s="190"/>
      <c r="D86" s="191"/>
      <c r="E86" s="191"/>
      <c r="F86" s="191"/>
      <c r="G86" s="190"/>
    </row>
    <row r="87" spans="1:7" ht="13" x14ac:dyDescent="0.3">
      <c r="B87" s="300" t="s">
        <v>229</v>
      </c>
      <c r="C87" s="183"/>
      <c r="D87" s="183"/>
      <c r="E87" s="183"/>
      <c r="F87" s="183"/>
      <c r="G87" s="183"/>
    </row>
    <row r="88" spans="1:7" ht="13" x14ac:dyDescent="0.3">
      <c r="B88" s="316" t="s">
        <v>230</v>
      </c>
      <c r="C88" s="184"/>
      <c r="D88" s="184"/>
      <c r="E88" s="184"/>
      <c r="F88" s="184"/>
      <c r="G88" s="184"/>
    </row>
    <row r="89" spans="1:7" ht="13" x14ac:dyDescent="0.3">
      <c r="A89" s="185" t="s">
        <v>231</v>
      </c>
      <c r="B89" s="309" t="s">
        <v>232</v>
      </c>
      <c r="C89" s="183" t="s">
        <v>601</v>
      </c>
      <c r="D89" s="183"/>
      <c r="E89" s="183"/>
      <c r="F89" s="183"/>
      <c r="G89" s="183"/>
    </row>
    <row r="90" spans="1:7" ht="13" x14ac:dyDescent="0.3">
      <c r="A90" s="185" t="s">
        <v>233</v>
      </c>
      <c r="B90" s="309" t="s">
        <v>234</v>
      </c>
      <c r="C90" s="183" t="s">
        <v>601</v>
      </c>
      <c r="D90" s="183"/>
      <c r="E90" s="183"/>
      <c r="F90" s="183"/>
      <c r="G90" s="183"/>
    </row>
    <row r="91" spans="1:7" ht="13" x14ac:dyDescent="0.3">
      <c r="B91" s="316" t="s">
        <v>235</v>
      </c>
      <c r="C91" s="199"/>
      <c r="D91" s="200"/>
      <c r="E91" s="195" t="s">
        <v>602</v>
      </c>
      <c r="F91" s="199"/>
      <c r="G91" s="199"/>
    </row>
    <row r="92" spans="1:7" ht="13" x14ac:dyDescent="0.3">
      <c r="A92" s="185" t="s">
        <v>63</v>
      </c>
      <c r="B92" s="309" t="s">
        <v>62</v>
      </c>
      <c r="C92" s="183" t="s">
        <v>601</v>
      </c>
      <c r="D92" s="186" t="s">
        <v>601</v>
      </c>
      <c r="E92" s="183"/>
      <c r="F92" s="186" t="s">
        <v>601</v>
      </c>
      <c r="G92" s="183"/>
    </row>
    <row r="93" spans="1:7" ht="13" x14ac:dyDescent="0.3">
      <c r="A93" s="185" t="s">
        <v>64</v>
      </c>
      <c r="B93" s="309" t="s">
        <v>60</v>
      </c>
      <c r="C93" s="183" t="s">
        <v>601</v>
      </c>
      <c r="D93" s="183"/>
      <c r="E93" s="183"/>
      <c r="F93" s="186"/>
      <c r="G93" s="183"/>
    </row>
    <row r="94" spans="1:7" ht="13" x14ac:dyDescent="0.3">
      <c r="A94" s="185" t="s">
        <v>65</v>
      </c>
      <c r="B94" s="309" t="s">
        <v>236</v>
      </c>
      <c r="C94" s="183" t="s">
        <v>601</v>
      </c>
      <c r="D94" s="186" t="s">
        <v>601</v>
      </c>
      <c r="E94" s="183"/>
      <c r="F94" s="186" t="s">
        <v>601</v>
      </c>
      <c r="G94" s="183"/>
    </row>
    <row r="95" spans="1:7" ht="13" x14ac:dyDescent="0.3">
      <c r="A95" s="185" t="s">
        <v>66</v>
      </c>
      <c r="B95" s="309" t="s">
        <v>61</v>
      </c>
      <c r="C95" s="183" t="s">
        <v>601</v>
      </c>
      <c r="D95" s="183"/>
      <c r="E95" s="183"/>
      <c r="F95" s="183"/>
      <c r="G95" s="183"/>
    </row>
    <row r="96" spans="1:7" ht="13" x14ac:dyDescent="0.3">
      <c r="B96" s="301" t="s">
        <v>237</v>
      </c>
      <c r="C96" s="200"/>
      <c r="D96" s="200"/>
      <c r="E96" s="195" t="s">
        <v>603</v>
      </c>
      <c r="F96" s="199"/>
      <c r="G96" s="196"/>
    </row>
    <row r="97" spans="1:7" ht="13" x14ac:dyDescent="0.3">
      <c r="A97" s="185" t="s">
        <v>71</v>
      </c>
      <c r="B97" s="304" t="s">
        <v>67</v>
      </c>
      <c r="C97" s="183" t="s">
        <v>601</v>
      </c>
      <c r="D97" s="201" t="s">
        <v>601</v>
      </c>
      <c r="E97" s="202"/>
      <c r="F97" s="201" t="s">
        <v>601</v>
      </c>
      <c r="G97" s="183"/>
    </row>
    <row r="98" spans="1:7" ht="13" x14ac:dyDescent="0.3">
      <c r="A98" s="185" t="s">
        <v>72</v>
      </c>
      <c r="B98" s="304" t="s">
        <v>68</v>
      </c>
      <c r="C98" s="183" t="s">
        <v>601</v>
      </c>
      <c r="D98" s="201" t="s">
        <v>601</v>
      </c>
      <c r="E98" s="202"/>
      <c r="F98" s="201" t="s">
        <v>601</v>
      </c>
      <c r="G98" s="183"/>
    </row>
    <row r="99" spans="1:7" ht="13" x14ac:dyDescent="0.3">
      <c r="A99" s="185" t="s">
        <v>73</v>
      </c>
      <c r="B99" s="304" t="s">
        <v>69</v>
      </c>
      <c r="C99" s="183" t="s">
        <v>601</v>
      </c>
      <c r="D99" s="201" t="s">
        <v>601</v>
      </c>
      <c r="E99" s="202"/>
      <c r="F99" s="201" t="s">
        <v>601</v>
      </c>
      <c r="G99" s="183"/>
    </row>
    <row r="100" spans="1:7" ht="13" x14ac:dyDescent="0.3">
      <c r="A100" s="185" t="s">
        <v>74</v>
      </c>
      <c r="B100" s="304" t="s">
        <v>70</v>
      </c>
      <c r="C100" s="183" t="s">
        <v>601</v>
      </c>
      <c r="D100" s="201" t="s">
        <v>601</v>
      </c>
      <c r="E100" s="202"/>
      <c r="F100" s="201" t="s">
        <v>601</v>
      </c>
      <c r="G100" s="183"/>
    </row>
    <row r="101" spans="1:7" ht="13" x14ac:dyDescent="0.3">
      <c r="B101" s="301" t="s">
        <v>238</v>
      </c>
      <c r="C101" s="184"/>
      <c r="D101" s="184"/>
      <c r="E101" s="184"/>
      <c r="F101" s="184"/>
      <c r="G101" s="184"/>
    </row>
    <row r="102" spans="1:7" ht="13" x14ac:dyDescent="0.3">
      <c r="A102" s="185" t="s">
        <v>239</v>
      </c>
      <c r="B102" s="304" t="s">
        <v>240</v>
      </c>
      <c r="C102" s="183"/>
      <c r="D102" s="183" t="s">
        <v>601</v>
      </c>
      <c r="E102" s="183"/>
      <c r="F102" s="183" t="s">
        <v>601</v>
      </c>
      <c r="G102" s="183"/>
    </row>
    <row r="103" spans="1:7" ht="13" x14ac:dyDescent="0.3">
      <c r="A103" s="185" t="s">
        <v>241</v>
      </c>
      <c r="B103" s="304" t="s">
        <v>242</v>
      </c>
      <c r="C103" s="183"/>
      <c r="D103" s="183" t="s">
        <v>601</v>
      </c>
      <c r="E103" s="183"/>
      <c r="F103" s="183" t="s">
        <v>601</v>
      </c>
      <c r="G103" s="183"/>
    </row>
    <row r="104" spans="1:7" ht="13" x14ac:dyDescent="0.3">
      <c r="B104" s="315" t="s">
        <v>243</v>
      </c>
      <c r="C104" s="184"/>
      <c r="D104" s="184"/>
      <c r="E104" s="184"/>
      <c r="F104" s="184"/>
      <c r="G104" s="184"/>
    </row>
    <row r="105" spans="1:7" ht="13" x14ac:dyDescent="0.3">
      <c r="A105" s="181" t="s">
        <v>244</v>
      </c>
      <c r="B105" s="317" t="s">
        <v>245</v>
      </c>
      <c r="C105" s="182"/>
      <c r="D105" s="182"/>
      <c r="E105" s="182" t="s">
        <v>601</v>
      </c>
      <c r="F105" s="182" t="s">
        <v>601</v>
      </c>
      <c r="G105" s="183"/>
    </row>
    <row r="106" spans="1:7" ht="13" x14ac:dyDescent="0.3">
      <c r="B106" s="306" t="s">
        <v>246</v>
      </c>
      <c r="C106" s="190"/>
      <c r="D106" s="190"/>
      <c r="E106" s="190"/>
      <c r="F106" s="190"/>
      <c r="G106" s="190"/>
    </row>
    <row r="107" spans="1:7" ht="24" x14ac:dyDescent="0.3">
      <c r="B107" s="300" t="s">
        <v>247</v>
      </c>
      <c r="C107" s="203"/>
      <c r="D107" s="183"/>
      <c r="E107" s="183"/>
      <c r="F107" s="183"/>
      <c r="G107" s="183"/>
    </row>
    <row r="108" spans="1:7" ht="13" x14ac:dyDescent="0.3">
      <c r="B108" s="301" t="s">
        <v>248</v>
      </c>
      <c r="C108" s="184"/>
      <c r="D108" s="184"/>
      <c r="E108" s="195" t="s">
        <v>604</v>
      </c>
      <c r="F108" s="184"/>
      <c r="G108" s="184"/>
    </row>
    <row r="109" spans="1:7" ht="13" x14ac:dyDescent="0.3">
      <c r="A109" s="204" t="s">
        <v>249</v>
      </c>
      <c r="B109" s="302" t="s">
        <v>250</v>
      </c>
      <c r="C109" s="205" t="s">
        <v>601</v>
      </c>
      <c r="D109" s="205"/>
      <c r="E109" s="205"/>
      <c r="F109" s="205"/>
      <c r="G109" s="183"/>
    </row>
    <row r="110" spans="1:7" ht="13" x14ac:dyDescent="0.3">
      <c r="A110" s="204" t="s">
        <v>251</v>
      </c>
      <c r="B110" s="303" t="s">
        <v>252</v>
      </c>
      <c r="C110" s="205" t="s">
        <v>601</v>
      </c>
      <c r="D110" s="205"/>
      <c r="E110" s="205"/>
      <c r="F110" s="205"/>
      <c r="G110" s="183"/>
    </row>
    <row r="111" spans="1:7" ht="13" x14ac:dyDescent="0.3">
      <c r="A111" s="204" t="s">
        <v>253</v>
      </c>
      <c r="B111" s="303" t="s">
        <v>254</v>
      </c>
      <c r="C111" s="205"/>
      <c r="D111" s="205"/>
      <c r="E111" s="205" t="s">
        <v>601</v>
      </c>
      <c r="F111" s="205" t="s">
        <v>601</v>
      </c>
      <c r="G111" s="183"/>
    </row>
    <row r="112" spans="1:7" ht="13" x14ac:dyDescent="0.3">
      <c r="A112" s="185" t="s">
        <v>255</v>
      </c>
      <c r="B112" s="303" t="s">
        <v>256</v>
      </c>
      <c r="C112" s="183"/>
      <c r="D112" s="183" t="s">
        <v>601</v>
      </c>
      <c r="E112" s="183"/>
      <c r="F112" s="183" t="s">
        <v>601</v>
      </c>
      <c r="G112" s="183"/>
    </row>
    <row r="113" spans="1:7" ht="13" x14ac:dyDescent="0.3">
      <c r="A113" s="185" t="s">
        <v>257</v>
      </c>
      <c r="B113" s="304" t="s">
        <v>258</v>
      </c>
      <c r="C113" s="183"/>
      <c r="D113" s="183" t="s">
        <v>601</v>
      </c>
      <c r="E113" s="183"/>
      <c r="F113" s="183" t="s">
        <v>601</v>
      </c>
      <c r="G113" s="183"/>
    </row>
    <row r="114" spans="1:7" ht="13" x14ac:dyDescent="0.3">
      <c r="A114" s="185" t="s">
        <v>259</v>
      </c>
      <c r="B114" s="304" t="s">
        <v>260</v>
      </c>
      <c r="C114" s="183"/>
      <c r="D114" s="183"/>
      <c r="E114" s="183"/>
      <c r="F114" s="183"/>
      <c r="G114" s="183"/>
    </row>
    <row r="115" spans="1:7" ht="13" x14ac:dyDescent="0.3">
      <c r="A115" s="185" t="s">
        <v>261</v>
      </c>
      <c r="B115" s="304" t="s">
        <v>589</v>
      </c>
      <c r="C115" s="182"/>
      <c r="D115" s="198" t="s">
        <v>601</v>
      </c>
      <c r="E115" s="198" t="s">
        <v>601</v>
      </c>
      <c r="F115" s="198" t="s">
        <v>601</v>
      </c>
      <c r="G115" s="183"/>
    </row>
    <row r="116" spans="1:7" ht="13" x14ac:dyDescent="0.3">
      <c r="A116" s="185" t="s">
        <v>262</v>
      </c>
      <c r="B116" s="304" t="s">
        <v>263</v>
      </c>
      <c r="C116" s="182" t="s">
        <v>601</v>
      </c>
      <c r="D116" s="182"/>
      <c r="E116" s="182"/>
      <c r="F116" s="182"/>
      <c r="G116" s="183"/>
    </row>
    <row r="117" spans="1:7" ht="24" x14ac:dyDescent="0.3">
      <c r="A117" s="185" t="s">
        <v>264</v>
      </c>
      <c r="B117" s="304" t="s">
        <v>265</v>
      </c>
      <c r="C117" s="183"/>
      <c r="D117" s="183" t="s">
        <v>601</v>
      </c>
      <c r="E117" s="183"/>
      <c r="F117" s="183" t="s">
        <v>601</v>
      </c>
      <c r="G117" s="183"/>
    </row>
    <row r="118" spans="1:7" ht="13" x14ac:dyDescent="0.3">
      <c r="B118" s="301" t="s">
        <v>266</v>
      </c>
      <c r="C118" s="184"/>
      <c r="D118" s="184"/>
      <c r="E118" s="184"/>
      <c r="F118" s="184"/>
      <c r="G118" s="184"/>
    </row>
    <row r="119" spans="1:7" ht="13" x14ac:dyDescent="0.3">
      <c r="A119" s="185" t="s">
        <v>81</v>
      </c>
      <c r="B119" s="304" t="s">
        <v>75</v>
      </c>
      <c r="C119" s="183" t="s">
        <v>601</v>
      </c>
      <c r="D119" s="183"/>
      <c r="E119" s="182"/>
      <c r="F119" s="183"/>
      <c r="G119" s="183"/>
    </row>
    <row r="120" spans="1:7" ht="13" x14ac:dyDescent="0.3">
      <c r="A120" s="185" t="s">
        <v>82</v>
      </c>
      <c r="B120" s="304" t="s">
        <v>76</v>
      </c>
      <c r="C120" s="183" t="s">
        <v>601</v>
      </c>
      <c r="D120" s="183"/>
      <c r="E120" s="183"/>
      <c r="F120" s="183"/>
      <c r="G120" s="183"/>
    </row>
    <row r="121" spans="1:7" ht="13" x14ac:dyDescent="0.3">
      <c r="A121" s="185" t="s">
        <v>83</v>
      </c>
      <c r="B121" s="304" t="s">
        <v>77</v>
      </c>
      <c r="C121" s="183" t="s">
        <v>601</v>
      </c>
      <c r="D121" s="183"/>
      <c r="E121" s="183"/>
      <c r="F121" s="183"/>
      <c r="G121" s="183"/>
    </row>
    <row r="122" spans="1:7" ht="13" x14ac:dyDescent="0.3">
      <c r="A122" s="185" t="s">
        <v>84</v>
      </c>
      <c r="B122" s="304" t="s">
        <v>78</v>
      </c>
      <c r="C122" s="183"/>
      <c r="D122" s="183" t="s">
        <v>601</v>
      </c>
      <c r="E122" s="183"/>
      <c r="F122" s="183" t="s">
        <v>601</v>
      </c>
      <c r="G122" s="183"/>
    </row>
    <row r="123" spans="1:7" ht="13" x14ac:dyDescent="0.3">
      <c r="A123" s="185" t="s">
        <v>85</v>
      </c>
      <c r="B123" s="304" t="s">
        <v>79</v>
      </c>
      <c r="C123" s="183"/>
      <c r="D123" s="183" t="s">
        <v>601</v>
      </c>
      <c r="E123" s="183"/>
      <c r="F123" s="183" t="s">
        <v>601</v>
      </c>
      <c r="G123" s="183"/>
    </row>
    <row r="124" spans="1:7" ht="13" x14ac:dyDescent="0.3">
      <c r="A124" s="185" t="s">
        <v>86</v>
      </c>
      <c r="B124" s="304" t="s">
        <v>80</v>
      </c>
      <c r="C124" s="183"/>
      <c r="D124" s="183" t="s">
        <v>601</v>
      </c>
      <c r="E124" s="183"/>
      <c r="F124" s="183" t="s">
        <v>601</v>
      </c>
      <c r="G124" s="183"/>
    </row>
    <row r="125" spans="1:7" ht="13" x14ac:dyDescent="0.3">
      <c r="B125" s="318" t="s">
        <v>267</v>
      </c>
      <c r="C125" s="433" t="s">
        <v>605</v>
      </c>
      <c r="D125" s="434"/>
      <c r="E125" s="434"/>
      <c r="F125" s="434"/>
      <c r="G125" s="435"/>
    </row>
    <row r="126" spans="1:7" ht="13" x14ac:dyDescent="0.3">
      <c r="A126" s="185" t="s">
        <v>89</v>
      </c>
      <c r="B126" s="304" t="s">
        <v>87</v>
      </c>
      <c r="C126" s="183" t="s">
        <v>601</v>
      </c>
      <c r="D126" s="183"/>
      <c r="E126" s="182"/>
      <c r="F126" s="183"/>
      <c r="G126" s="183"/>
    </row>
    <row r="127" spans="1:7" ht="13" x14ac:dyDescent="0.3">
      <c r="A127" s="185" t="s">
        <v>90</v>
      </c>
      <c r="B127" s="304" t="s">
        <v>88</v>
      </c>
      <c r="C127" s="182" t="s">
        <v>601</v>
      </c>
      <c r="D127" s="198" t="s">
        <v>601</v>
      </c>
      <c r="E127" s="182"/>
      <c r="F127" s="186" t="s">
        <v>601</v>
      </c>
      <c r="G127" s="183"/>
    </row>
    <row r="128" spans="1:7" ht="13" x14ac:dyDescent="0.3">
      <c r="B128" s="301" t="s">
        <v>268</v>
      </c>
      <c r="C128" s="200"/>
      <c r="D128" s="200"/>
      <c r="E128" s="195" t="s">
        <v>606</v>
      </c>
      <c r="F128" s="199"/>
      <c r="G128" s="196"/>
    </row>
    <row r="129" spans="1:7" ht="13" x14ac:dyDescent="0.3">
      <c r="A129" s="185" t="s">
        <v>269</v>
      </c>
      <c r="B129" s="319" t="s">
        <v>270</v>
      </c>
      <c r="C129" s="182" t="s">
        <v>601</v>
      </c>
      <c r="D129" s="198" t="s">
        <v>601</v>
      </c>
      <c r="E129" s="182"/>
      <c r="F129" s="198" t="s">
        <v>601</v>
      </c>
      <c r="G129" s="183"/>
    </row>
    <row r="130" spans="1:7" ht="13" x14ac:dyDescent="0.3">
      <c r="A130" s="185" t="s">
        <v>271</v>
      </c>
      <c r="B130" s="304" t="s">
        <v>272</v>
      </c>
      <c r="C130" s="183" t="s">
        <v>601</v>
      </c>
      <c r="D130" s="183"/>
      <c r="E130" s="183"/>
      <c r="F130" s="183"/>
      <c r="G130" s="183"/>
    </row>
    <row r="131" spans="1:7" ht="13" x14ac:dyDescent="0.3">
      <c r="A131" s="185" t="s">
        <v>273</v>
      </c>
      <c r="B131" s="304" t="s">
        <v>274</v>
      </c>
      <c r="C131" s="183"/>
      <c r="D131" s="183" t="s">
        <v>601</v>
      </c>
      <c r="E131" s="183"/>
      <c r="F131" s="183" t="s">
        <v>601</v>
      </c>
      <c r="G131" s="183"/>
    </row>
    <row r="132" spans="1:7" ht="13" x14ac:dyDescent="0.3">
      <c r="A132" s="185" t="s">
        <v>275</v>
      </c>
      <c r="B132" s="304" t="s">
        <v>276</v>
      </c>
      <c r="C132" s="183"/>
      <c r="D132" s="183" t="s">
        <v>601</v>
      </c>
      <c r="E132" s="183"/>
      <c r="F132" s="183" t="s">
        <v>601</v>
      </c>
      <c r="G132" s="183"/>
    </row>
    <row r="133" spans="1:7" ht="13" x14ac:dyDescent="0.3">
      <c r="A133" s="185" t="s">
        <v>277</v>
      </c>
      <c r="B133" s="304" t="s">
        <v>278</v>
      </c>
      <c r="C133" s="183"/>
      <c r="D133" s="183" t="s">
        <v>601</v>
      </c>
      <c r="E133" s="183"/>
      <c r="F133" s="183" t="s">
        <v>601</v>
      </c>
      <c r="G133" s="183"/>
    </row>
    <row r="134" spans="1:7" ht="13" x14ac:dyDescent="0.3">
      <c r="A134" s="185" t="s">
        <v>279</v>
      </c>
      <c r="B134" s="304" t="s">
        <v>280</v>
      </c>
      <c r="C134" s="183"/>
      <c r="D134" s="183" t="s">
        <v>601</v>
      </c>
      <c r="E134" s="183"/>
      <c r="F134" s="183" t="s">
        <v>601</v>
      </c>
      <c r="G134" s="183"/>
    </row>
    <row r="135" spans="1:7" ht="13" x14ac:dyDescent="0.3">
      <c r="A135" s="185" t="s">
        <v>281</v>
      </c>
      <c r="B135" s="304" t="s">
        <v>282</v>
      </c>
      <c r="C135" s="183"/>
      <c r="D135" s="183" t="s">
        <v>601</v>
      </c>
      <c r="E135" s="183"/>
      <c r="F135" s="183" t="s">
        <v>601</v>
      </c>
      <c r="G135" s="183"/>
    </row>
    <row r="136" spans="1:7" ht="13" x14ac:dyDescent="0.3">
      <c r="A136" s="185" t="s">
        <v>283</v>
      </c>
      <c r="B136" s="304" t="s">
        <v>284</v>
      </c>
      <c r="C136" s="183"/>
      <c r="D136" s="183" t="s">
        <v>601</v>
      </c>
      <c r="E136" s="183"/>
      <c r="F136" s="183" t="s">
        <v>601</v>
      </c>
      <c r="G136" s="183"/>
    </row>
    <row r="137" spans="1:7" ht="13" x14ac:dyDescent="0.3">
      <c r="A137" s="185" t="s">
        <v>285</v>
      </c>
      <c r="B137" s="304" t="s">
        <v>286</v>
      </c>
      <c r="C137" s="183"/>
      <c r="D137" s="183" t="s">
        <v>601</v>
      </c>
      <c r="E137" s="183"/>
      <c r="F137" s="183" t="s">
        <v>601</v>
      </c>
      <c r="G137" s="183"/>
    </row>
    <row r="138" spans="1:7" ht="13" x14ac:dyDescent="0.3">
      <c r="A138" s="185" t="s">
        <v>287</v>
      </c>
      <c r="B138" s="304" t="s">
        <v>288</v>
      </c>
      <c r="C138" s="183"/>
      <c r="D138" s="183" t="s">
        <v>601</v>
      </c>
      <c r="E138" s="183"/>
      <c r="F138" s="183" t="s">
        <v>601</v>
      </c>
      <c r="G138" s="183"/>
    </row>
    <row r="139" spans="1:7" ht="13" x14ac:dyDescent="0.3">
      <c r="A139" s="185" t="s">
        <v>289</v>
      </c>
      <c r="B139" s="304" t="s">
        <v>290</v>
      </c>
      <c r="C139" s="183"/>
      <c r="D139" s="183" t="s">
        <v>601</v>
      </c>
      <c r="E139" s="183"/>
      <c r="F139" s="183" t="s">
        <v>601</v>
      </c>
      <c r="G139" s="183"/>
    </row>
    <row r="140" spans="1:7" ht="13" x14ac:dyDescent="0.3">
      <c r="A140" s="185" t="s">
        <v>291</v>
      </c>
      <c r="B140" s="304" t="s">
        <v>292</v>
      </c>
      <c r="C140" s="183"/>
      <c r="D140" s="183" t="s">
        <v>601</v>
      </c>
      <c r="E140" s="183"/>
      <c r="F140" s="183" t="s">
        <v>601</v>
      </c>
      <c r="G140" s="183"/>
    </row>
    <row r="141" spans="1:7" ht="13" x14ac:dyDescent="0.3">
      <c r="B141" s="301" t="s">
        <v>293</v>
      </c>
      <c r="C141" s="184"/>
      <c r="D141" s="184"/>
      <c r="E141" s="184"/>
      <c r="F141" s="184"/>
      <c r="G141" s="184"/>
    </row>
    <row r="142" spans="1:7" ht="13" x14ac:dyDescent="0.3">
      <c r="A142" s="185" t="s">
        <v>94</v>
      </c>
      <c r="B142" s="304" t="s">
        <v>91</v>
      </c>
      <c r="C142" s="183"/>
      <c r="D142" s="183" t="s">
        <v>601</v>
      </c>
      <c r="E142" s="183"/>
      <c r="F142" s="183" t="s">
        <v>601</v>
      </c>
      <c r="G142" s="183"/>
    </row>
    <row r="143" spans="1:7" ht="13" x14ac:dyDescent="0.3">
      <c r="A143" s="185" t="s">
        <v>95</v>
      </c>
      <c r="B143" s="304" t="s">
        <v>92</v>
      </c>
      <c r="C143" s="183"/>
      <c r="D143" s="183" t="s">
        <v>601</v>
      </c>
      <c r="E143" s="183"/>
      <c r="F143" s="183" t="s">
        <v>601</v>
      </c>
      <c r="G143" s="183"/>
    </row>
    <row r="144" spans="1:7" ht="13" x14ac:dyDescent="0.3">
      <c r="A144" s="185" t="s">
        <v>96</v>
      </c>
      <c r="B144" s="304" t="s">
        <v>93</v>
      </c>
      <c r="C144" s="183" t="s">
        <v>601</v>
      </c>
      <c r="D144" s="183" t="s">
        <v>601</v>
      </c>
      <c r="E144" s="183"/>
      <c r="F144" s="183"/>
      <c r="G144" s="183"/>
    </row>
    <row r="145" spans="1:7" ht="13" x14ac:dyDescent="0.3">
      <c r="A145" s="185" t="s">
        <v>584</v>
      </c>
      <c r="B145" s="304" t="s">
        <v>294</v>
      </c>
      <c r="C145" s="183" t="s">
        <v>601</v>
      </c>
      <c r="D145" s="183"/>
      <c r="E145" s="183"/>
      <c r="F145" s="183"/>
      <c r="G145" s="183"/>
    </row>
    <row r="146" spans="1:7" ht="13" x14ac:dyDescent="0.3">
      <c r="B146" s="320" t="s">
        <v>295</v>
      </c>
      <c r="C146" s="190"/>
      <c r="D146" s="190"/>
      <c r="E146" s="190"/>
      <c r="F146" s="190"/>
      <c r="G146" s="190"/>
    </row>
    <row r="147" spans="1:7" ht="24" x14ac:dyDescent="0.3">
      <c r="B147" s="300" t="s">
        <v>296</v>
      </c>
      <c r="C147" s="206"/>
      <c r="D147" s="207"/>
      <c r="E147" s="208" t="s">
        <v>605</v>
      </c>
      <c r="F147" s="209"/>
      <c r="G147" s="210"/>
    </row>
    <row r="148" spans="1:7" ht="13" x14ac:dyDescent="0.3">
      <c r="B148" s="321" t="s">
        <v>297</v>
      </c>
      <c r="C148" s="184"/>
      <c r="D148" s="184"/>
      <c r="E148" s="184"/>
      <c r="F148" s="184"/>
      <c r="G148" s="184"/>
    </row>
    <row r="149" spans="1:7" ht="13" x14ac:dyDescent="0.3">
      <c r="A149" s="185" t="s">
        <v>298</v>
      </c>
      <c r="B149" s="322" t="s">
        <v>299</v>
      </c>
      <c r="C149" s="183" t="s">
        <v>601</v>
      </c>
      <c r="D149" s="183"/>
      <c r="E149" s="183"/>
      <c r="F149" s="183"/>
      <c r="G149" s="183"/>
    </row>
    <row r="150" spans="1:7" ht="13" x14ac:dyDescent="0.3">
      <c r="A150" s="185" t="s">
        <v>300</v>
      </c>
      <c r="B150" s="322" t="s">
        <v>301</v>
      </c>
      <c r="C150" s="183" t="s">
        <v>601</v>
      </c>
      <c r="D150" s="183"/>
      <c r="E150" s="183"/>
      <c r="F150" s="183"/>
      <c r="G150" s="183"/>
    </row>
    <row r="151" spans="1:7" ht="13" x14ac:dyDescent="0.3">
      <c r="A151" s="185" t="s">
        <v>302</v>
      </c>
      <c r="B151" s="322" t="s">
        <v>303</v>
      </c>
      <c r="C151" s="183" t="s">
        <v>601</v>
      </c>
      <c r="D151" s="183"/>
      <c r="E151" s="183"/>
      <c r="F151" s="183"/>
      <c r="G151" s="186" t="s">
        <v>601</v>
      </c>
    </row>
    <row r="152" spans="1:7" ht="13" x14ac:dyDescent="0.3">
      <c r="A152" s="185" t="s">
        <v>304</v>
      </c>
      <c r="B152" s="322" t="s">
        <v>305</v>
      </c>
      <c r="C152" s="183" t="s">
        <v>601</v>
      </c>
      <c r="D152" s="183"/>
      <c r="E152" s="183"/>
      <c r="F152" s="183"/>
      <c r="G152" s="186" t="s">
        <v>601</v>
      </c>
    </row>
    <row r="153" spans="1:7" ht="13" x14ac:dyDescent="0.3">
      <c r="A153" s="185" t="s">
        <v>306</v>
      </c>
      <c r="B153" s="322" t="s">
        <v>307</v>
      </c>
      <c r="C153" s="183" t="s">
        <v>601</v>
      </c>
      <c r="D153" s="183"/>
      <c r="E153" s="183"/>
      <c r="F153" s="183"/>
      <c r="G153" s="186" t="s">
        <v>601</v>
      </c>
    </row>
    <row r="154" spans="1:7" ht="13" x14ac:dyDescent="0.3">
      <c r="A154" s="185" t="s">
        <v>308</v>
      </c>
      <c r="B154" s="322" t="s">
        <v>590</v>
      </c>
      <c r="C154" s="183" t="s">
        <v>601</v>
      </c>
      <c r="D154" s="183"/>
      <c r="E154" s="183"/>
      <c r="F154" s="183"/>
      <c r="G154" s="186" t="s">
        <v>601</v>
      </c>
    </row>
    <row r="155" spans="1:7" ht="13" x14ac:dyDescent="0.3">
      <c r="A155" s="185" t="s">
        <v>309</v>
      </c>
      <c r="B155" s="322" t="s">
        <v>310</v>
      </c>
      <c r="C155" s="183" t="s">
        <v>601</v>
      </c>
      <c r="D155" s="183"/>
      <c r="E155" s="183"/>
      <c r="F155" s="183"/>
      <c r="G155" s="183"/>
    </row>
    <row r="156" spans="1:7" ht="13" x14ac:dyDescent="0.3">
      <c r="A156" s="185" t="s">
        <v>311</v>
      </c>
      <c r="B156" s="322" t="s">
        <v>312</v>
      </c>
      <c r="C156" s="183" t="s">
        <v>601</v>
      </c>
      <c r="D156" s="183"/>
      <c r="E156" s="183"/>
      <c r="F156" s="183"/>
      <c r="G156" s="183"/>
    </row>
    <row r="157" spans="1:7" ht="13" x14ac:dyDescent="0.3">
      <c r="A157" s="185" t="s">
        <v>313</v>
      </c>
      <c r="B157" s="322" t="s">
        <v>314</v>
      </c>
      <c r="C157" s="183" t="s">
        <v>601</v>
      </c>
      <c r="D157" s="183"/>
      <c r="E157" s="183"/>
      <c r="F157" s="183"/>
      <c r="G157" s="183"/>
    </row>
    <row r="158" spans="1:7" ht="13" x14ac:dyDescent="0.3">
      <c r="A158" s="185" t="s">
        <v>315</v>
      </c>
      <c r="B158" s="322" t="s">
        <v>316</v>
      </c>
      <c r="C158" s="183" t="s">
        <v>601</v>
      </c>
      <c r="D158" s="183"/>
      <c r="E158" s="183"/>
      <c r="F158" s="183"/>
      <c r="G158" s="183"/>
    </row>
    <row r="159" spans="1:7" ht="13" x14ac:dyDescent="0.3">
      <c r="A159" s="185" t="s">
        <v>317</v>
      </c>
      <c r="B159" s="322" t="s">
        <v>318</v>
      </c>
      <c r="C159" s="183" t="s">
        <v>601</v>
      </c>
      <c r="D159" s="183"/>
      <c r="E159" s="183"/>
      <c r="F159" s="183"/>
      <c r="G159" s="183"/>
    </row>
    <row r="160" spans="1:7" ht="13" x14ac:dyDescent="0.3">
      <c r="A160" s="185" t="s">
        <v>319</v>
      </c>
      <c r="B160" s="322" t="s">
        <v>320</v>
      </c>
      <c r="C160" s="183" t="s">
        <v>601</v>
      </c>
      <c r="D160" s="183"/>
      <c r="E160" s="183"/>
      <c r="F160" s="183"/>
      <c r="G160" s="183"/>
    </row>
    <row r="161" spans="1:7" ht="13" x14ac:dyDescent="0.3">
      <c r="A161" s="185" t="s">
        <v>321</v>
      </c>
      <c r="B161" s="322" t="s">
        <v>322</v>
      </c>
      <c r="C161" s="183" t="s">
        <v>601</v>
      </c>
      <c r="D161" s="183"/>
      <c r="E161" s="183"/>
      <c r="F161" s="183"/>
      <c r="G161" s="183"/>
    </row>
    <row r="162" spans="1:7" ht="13" x14ac:dyDescent="0.3">
      <c r="A162" s="185" t="s">
        <v>323</v>
      </c>
      <c r="B162" s="322" t="s">
        <v>324</v>
      </c>
      <c r="C162" s="183" t="s">
        <v>601</v>
      </c>
      <c r="D162" s="183"/>
      <c r="E162" s="183"/>
      <c r="F162" s="183"/>
      <c r="G162" s="183"/>
    </row>
    <row r="163" spans="1:7" ht="13" x14ac:dyDescent="0.3">
      <c r="A163" s="185" t="s">
        <v>325</v>
      </c>
      <c r="B163" s="322" t="s">
        <v>326</v>
      </c>
      <c r="C163" s="183" t="s">
        <v>601</v>
      </c>
      <c r="D163" s="183"/>
      <c r="E163" s="183"/>
      <c r="F163" s="183"/>
      <c r="G163" s="183"/>
    </row>
    <row r="164" spans="1:7" ht="13" x14ac:dyDescent="0.3">
      <c r="A164" s="185" t="s">
        <v>327</v>
      </c>
      <c r="B164" s="322" t="s">
        <v>328</v>
      </c>
      <c r="C164" s="183" t="s">
        <v>601</v>
      </c>
      <c r="D164" s="183"/>
      <c r="E164" s="183"/>
      <c r="F164" s="183"/>
      <c r="G164" s="183"/>
    </row>
    <row r="165" spans="1:7" ht="13" x14ac:dyDescent="0.3">
      <c r="B165" s="323" t="s">
        <v>329</v>
      </c>
      <c r="C165" s="184"/>
      <c r="D165" s="184"/>
      <c r="E165" s="184"/>
      <c r="F165" s="184"/>
      <c r="G165" s="184"/>
    </row>
    <row r="166" spans="1:7" ht="13" x14ac:dyDescent="0.3">
      <c r="A166" s="185" t="s">
        <v>330</v>
      </c>
      <c r="B166" s="322" t="s">
        <v>331</v>
      </c>
      <c r="C166" s="183" t="s">
        <v>601</v>
      </c>
      <c r="D166" s="183"/>
      <c r="E166" s="183"/>
      <c r="F166" s="183"/>
      <c r="G166" s="183"/>
    </row>
    <row r="167" spans="1:7" ht="24" x14ac:dyDescent="0.3">
      <c r="A167" s="185" t="s">
        <v>332</v>
      </c>
      <c r="B167" s="322" t="s">
        <v>333</v>
      </c>
      <c r="C167" s="183" t="s">
        <v>601</v>
      </c>
      <c r="D167" s="183"/>
      <c r="E167" s="183"/>
      <c r="F167" s="183"/>
      <c r="G167" s="183"/>
    </row>
    <row r="168" spans="1:7" ht="24" x14ac:dyDescent="0.3">
      <c r="A168" s="185" t="s">
        <v>334</v>
      </c>
      <c r="B168" s="322" t="s">
        <v>335</v>
      </c>
      <c r="C168" s="183" t="s">
        <v>601</v>
      </c>
      <c r="D168" s="183"/>
      <c r="E168" s="183"/>
      <c r="F168" s="183"/>
      <c r="G168" s="183"/>
    </row>
    <row r="169" spans="1:7" ht="13" x14ac:dyDescent="0.3">
      <c r="A169" s="185" t="s">
        <v>336</v>
      </c>
      <c r="B169" s="322" t="s">
        <v>337</v>
      </c>
      <c r="C169" s="183" t="s">
        <v>601</v>
      </c>
      <c r="D169" s="183"/>
      <c r="E169" s="183"/>
      <c r="F169" s="183"/>
      <c r="G169" s="183"/>
    </row>
    <row r="170" spans="1:7" ht="24" x14ac:dyDescent="0.3">
      <c r="A170" s="185" t="s">
        <v>338</v>
      </c>
      <c r="B170" s="303" t="s">
        <v>339</v>
      </c>
      <c r="C170" s="188" t="s">
        <v>601</v>
      </c>
      <c r="D170" s="183"/>
      <c r="E170" s="183"/>
      <c r="F170" s="183"/>
      <c r="G170" s="183"/>
    </row>
    <row r="171" spans="1:7" ht="13" x14ac:dyDescent="0.25">
      <c r="B171" s="324" t="s">
        <v>340</v>
      </c>
      <c r="C171" s="211"/>
      <c r="D171" s="211"/>
      <c r="E171" s="211"/>
      <c r="F171" s="211"/>
      <c r="G171" s="211"/>
    </row>
    <row r="172" spans="1:7" ht="13" x14ac:dyDescent="0.3">
      <c r="B172" s="325" t="s">
        <v>341</v>
      </c>
      <c r="C172" s="212"/>
      <c r="D172" s="212"/>
      <c r="E172" s="212"/>
      <c r="F172" s="111"/>
      <c r="G172" s="212"/>
    </row>
    <row r="173" spans="1:7" ht="13" x14ac:dyDescent="0.25">
      <c r="B173" s="326" t="s">
        <v>342</v>
      </c>
      <c r="C173" s="213"/>
      <c r="D173" s="213"/>
      <c r="E173" s="213"/>
      <c r="F173" s="214"/>
      <c r="G173" s="213"/>
    </row>
    <row r="174" spans="1:7" ht="13" x14ac:dyDescent="0.25">
      <c r="B174" s="327" t="s">
        <v>343</v>
      </c>
      <c r="C174" s="213"/>
      <c r="D174" s="213"/>
      <c r="E174" s="213"/>
      <c r="F174" s="214"/>
      <c r="G174" s="213"/>
    </row>
    <row r="175" spans="1:7" ht="13" x14ac:dyDescent="0.25">
      <c r="B175" s="328" t="s">
        <v>344</v>
      </c>
      <c r="C175" s="215"/>
      <c r="D175" s="215"/>
      <c r="E175" s="215"/>
      <c r="F175" s="112"/>
      <c r="G175" s="215"/>
    </row>
    <row r="176" spans="1:7" ht="13" x14ac:dyDescent="0.3">
      <c r="B176" s="301" t="s">
        <v>345</v>
      </c>
      <c r="C176" s="200"/>
      <c r="D176" s="200"/>
      <c r="E176" s="195" t="s">
        <v>608</v>
      </c>
      <c r="F176" s="199"/>
      <c r="G176" s="196"/>
    </row>
    <row r="177" spans="1:7" ht="13" x14ac:dyDescent="0.3">
      <c r="A177" s="185" t="s">
        <v>346</v>
      </c>
      <c r="B177" s="304" t="s">
        <v>347</v>
      </c>
      <c r="C177" s="187" t="s">
        <v>601</v>
      </c>
      <c r="D177" s="186" t="s">
        <v>601</v>
      </c>
      <c r="E177" s="198" t="s">
        <v>601</v>
      </c>
      <c r="F177" s="186" t="s">
        <v>601</v>
      </c>
      <c r="G177" s="183"/>
    </row>
    <row r="178" spans="1:7" ht="13" x14ac:dyDescent="0.3">
      <c r="A178" s="185" t="s">
        <v>348</v>
      </c>
      <c r="B178" s="304" t="s">
        <v>349</v>
      </c>
      <c r="C178" s="187" t="s">
        <v>601</v>
      </c>
      <c r="D178" s="186" t="s">
        <v>601</v>
      </c>
      <c r="E178" s="198" t="s">
        <v>601</v>
      </c>
      <c r="F178" s="186" t="s">
        <v>601</v>
      </c>
      <c r="G178" s="183"/>
    </row>
    <row r="179" spans="1:7" ht="13" x14ac:dyDescent="0.3">
      <c r="A179" s="185" t="s">
        <v>350</v>
      </c>
      <c r="B179" s="304" t="s">
        <v>351</v>
      </c>
      <c r="C179" s="186"/>
      <c r="D179" s="186"/>
      <c r="E179" s="198" t="s">
        <v>601</v>
      </c>
      <c r="F179" s="186" t="s">
        <v>601</v>
      </c>
      <c r="G179" s="183"/>
    </row>
    <row r="180" spans="1:7" ht="13" x14ac:dyDescent="0.3">
      <c r="B180" s="301" t="s">
        <v>352</v>
      </c>
      <c r="C180" s="200"/>
      <c r="D180" s="200"/>
      <c r="E180" s="195" t="s">
        <v>608</v>
      </c>
      <c r="F180" s="199"/>
      <c r="G180" s="196"/>
    </row>
    <row r="181" spans="1:7" ht="13" x14ac:dyDescent="0.3">
      <c r="A181" s="185" t="s">
        <v>353</v>
      </c>
      <c r="B181" s="304" t="s">
        <v>354</v>
      </c>
      <c r="C181" s="187" t="s">
        <v>601</v>
      </c>
      <c r="D181" s="186" t="s">
        <v>601</v>
      </c>
      <c r="E181" s="198" t="s">
        <v>601</v>
      </c>
      <c r="F181" s="186" t="s">
        <v>601</v>
      </c>
      <c r="G181" s="183"/>
    </row>
    <row r="182" spans="1:7" ht="13" x14ac:dyDescent="0.3">
      <c r="A182" s="185" t="s">
        <v>355</v>
      </c>
      <c r="B182" s="304" t="s">
        <v>356</v>
      </c>
      <c r="C182" s="187" t="s">
        <v>601</v>
      </c>
      <c r="D182" s="186" t="s">
        <v>601</v>
      </c>
      <c r="E182" s="198" t="s">
        <v>601</v>
      </c>
      <c r="F182" s="186" t="s">
        <v>601</v>
      </c>
      <c r="G182" s="183"/>
    </row>
    <row r="183" spans="1:7" ht="13" x14ac:dyDescent="0.3">
      <c r="A183" s="185" t="s">
        <v>357</v>
      </c>
      <c r="B183" s="304" t="s">
        <v>358</v>
      </c>
      <c r="C183" s="187" t="s">
        <v>601</v>
      </c>
      <c r="D183" s="186" t="s">
        <v>601</v>
      </c>
      <c r="E183" s="198" t="s">
        <v>601</v>
      </c>
      <c r="F183" s="186" t="s">
        <v>601</v>
      </c>
      <c r="G183" s="183"/>
    </row>
    <row r="184" spans="1:7" ht="13" x14ac:dyDescent="0.3">
      <c r="A184" s="185" t="s">
        <v>359</v>
      </c>
      <c r="B184" s="304" t="s">
        <v>360</v>
      </c>
      <c r="C184" s="187" t="s">
        <v>601</v>
      </c>
      <c r="D184" s="186" t="s">
        <v>601</v>
      </c>
      <c r="E184" s="198" t="s">
        <v>601</v>
      </c>
      <c r="F184" s="186" t="s">
        <v>601</v>
      </c>
      <c r="G184" s="183"/>
    </row>
    <row r="185" spans="1:7" ht="13" x14ac:dyDescent="0.3">
      <c r="A185" s="185" t="s">
        <v>361</v>
      </c>
      <c r="B185" s="304" t="s">
        <v>362</v>
      </c>
      <c r="C185" s="183"/>
      <c r="D185" s="186"/>
      <c r="E185" s="198" t="s">
        <v>601</v>
      </c>
      <c r="F185" s="186" t="s">
        <v>601</v>
      </c>
      <c r="G185" s="183"/>
    </row>
    <row r="186" spans="1:7" ht="13" x14ac:dyDescent="0.3">
      <c r="A186" s="185" t="s">
        <v>363</v>
      </c>
      <c r="B186" s="304" t="s">
        <v>364</v>
      </c>
      <c r="C186" s="183"/>
      <c r="D186" s="186"/>
      <c r="E186" s="198" t="s">
        <v>601</v>
      </c>
      <c r="F186" s="186" t="s">
        <v>601</v>
      </c>
      <c r="G186" s="183"/>
    </row>
    <row r="187" spans="1:7" ht="13" x14ac:dyDescent="0.3">
      <c r="B187" s="301" t="s">
        <v>365</v>
      </c>
      <c r="C187" s="200"/>
      <c r="D187" s="200"/>
      <c r="E187" s="195" t="s">
        <v>608</v>
      </c>
      <c r="F187" s="199"/>
      <c r="G187" s="196"/>
    </row>
    <row r="188" spans="1:7" ht="13" x14ac:dyDescent="0.3">
      <c r="A188" s="185" t="s">
        <v>16</v>
      </c>
      <c r="B188" s="304" t="s">
        <v>5</v>
      </c>
      <c r="C188" s="187" t="s">
        <v>601</v>
      </c>
      <c r="D188" s="186" t="s">
        <v>601</v>
      </c>
      <c r="E188" s="198" t="s">
        <v>601</v>
      </c>
      <c r="F188" s="186" t="s">
        <v>601</v>
      </c>
      <c r="G188" s="183"/>
    </row>
    <row r="189" spans="1:7" ht="13" x14ac:dyDescent="0.3">
      <c r="A189" s="185" t="s">
        <v>17</v>
      </c>
      <c r="B189" s="304" t="s">
        <v>6</v>
      </c>
      <c r="C189" s="187" t="s">
        <v>601</v>
      </c>
      <c r="D189" s="186" t="s">
        <v>601</v>
      </c>
      <c r="E189" s="198" t="s">
        <v>601</v>
      </c>
      <c r="F189" s="186" t="s">
        <v>601</v>
      </c>
      <c r="G189" s="183"/>
    </row>
    <row r="190" spans="1:7" ht="13" x14ac:dyDescent="0.3">
      <c r="A190" s="185" t="s">
        <v>18</v>
      </c>
      <c r="B190" s="304" t="s">
        <v>7</v>
      </c>
      <c r="C190" s="187" t="s">
        <v>601</v>
      </c>
      <c r="D190" s="186" t="s">
        <v>601</v>
      </c>
      <c r="E190" s="198" t="s">
        <v>601</v>
      </c>
      <c r="F190" s="186" t="s">
        <v>601</v>
      </c>
      <c r="G190" s="183"/>
    </row>
    <row r="191" spans="1:7" ht="13" x14ac:dyDescent="0.3">
      <c r="A191" s="185" t="s">
        <v>19</v>
      </c>
      <c r="B191" s="304" t="s">
        <v>8</v>
      </c>
      <c r="C191" s="183"/>
      <c r="D191" s="186" t="s">
        <v>601</v>
      </c>
      <c r="E191" s="198" t="s">
        <v>601</v>
      </c>
      <c r="F191" s="186" t="s">
        <v>601</v>
      </c>
      <c r="G191" s="183"/>
    </row>
    <row r="192" spans="1:7" ht="13" x14ac:dyDescent="0.3">
      <c r="A192" s="185" t="s">
        <v>20</v>
      </c>
      <c r="B192" s="304" t="s">
        <v>9</v>
      </c>
      <c r="C192" s="183"/>
      <c r="D192" s="186" t="s">
        <v>601</v>
      </c>
      <c r="E192" s="198" t="s">
        <v>601</v>
      </c>
      <c r="F192" s="186" t="s">
        <v>601</v>
      </c>
      <c r="G192" s="183"/>
    </row>
    <row r="193" spans="1:7" ht="13" x14ac:dyDescent="0.3">
      <c r="A193" s="185" t="s">
        <v>21</v>
      </c>
      <c r="B193" s="304" t="s">
        <v>10</v>
      </c>
      <c r="C193" s="183"/>
      <c r="D193" s="186" t="s">
        <v>601</v>
      </c>
      <c r="E193" s="198" t="s">
        <v>601</v>
      </c>
      <c r="F193" s="186" t="s">
        <v>601</v>
      </c>
      <c r="G193" s="183"/>
    </row>
    <row r="194" spans="1:7" ht="13" x14ac:dyDescent="0.3">
      <c r="B194" s="301" t="s">
        <v>585</v>
      </c>
      <c r="C194" s="184"/>
      <c r="D194" s="184"/>
      <c r="E194" s="184"/>
      <c r="F194" s="184"/>
      <c r="G194" s="184"/>
    </row>
    <row r="195" spans="1:7" ht="13" x14ac:dyDescent="0.3">
      <c r="A195" s="185" t="s">
        <v>366</v>
      </c>
      <c r="B195" s="304" t="s">
        <v>367</v>
      </c>
      <c r="C195" s="182"/>
      <c r="D195" s="182"/>
      <c r="E195" s="182" t="s">
        <v>601</v>
      </c>
      <c r="F195" s="183" t="s">
        <v>601</v>
      </c>
      <c r="G195" s="183"/>
    </row>
    <row r="196" spans="1:7" ht="13" x14ac:dyDescent="0.3">
      <c r="A196" s="185" t="s">
        <v>368</v>
      </c>
      <c r="B196" s="304" t="s">
        <v>369</v>
      </c>
      <c r="C196" s="182"/>
      <c r="D196" s="182"/>
      <c r="E196" s="182" t="s">
        <v>601</v>
      </c>
      <c r="F196" s="183" t="s">
        <v>601</v>
      </c>
      <c r="G196" s="183"/>
    </row>
    <row r="197" spans="1:7" ht="13" x14ac:dyDescent="0.3">
      <c r="A197" s="185" t="s">
        <v>370</v>
      </c>
      <c r="B197" s="304" t="s">
        <v>371</v>
      </c>
      <c r="C197" s="182"/>
      <c r="D197" s="182"/>
      <c r="E197" s="182" t="s">
        <v>601</v>
      </c>
      <c r="F197" s="183" t="s">
        <v>601</v>
      </c>
      <c r="G197" s="183"/>
    </row>
    <row r="198" spans="1:7" ht="13" x14ac:dyDescent="0.3">
      <c r="A198" s="185" t="s">
        <v>372</v>
      </c>
      <c r="B198" s="304" t="s">
        <v>373</v>
      </c>
      <c r="C198" s="182"/>
      <c r="D198" s="182"/>
      <c r="E198" s="182" t="s">
        <v>601</v>
      </c>
      <c r="F198" s="183" t="s">
        <v>601</v>
      </c>
      <c r="G198" s="183"/>
    </row>
    <row r="199" spans="1:7" ht="13" x14ac:dyDescent="0.3">
      <c r="A199" s="185" t="s">
        <v>374</v>
      </c>
      <c r="B199" s="304" t="s">
        <v>375</v>
      </c>
      <c r="C199" s="182"/>
      <c r="D199" s="182"/>
      <c r="E199" s="182" t="s">
        <v>601</v>
      </c>
      <c r="F199" s="183" t="s">
        <v>601</v>
      </c>
      <c r="G199" s="183"/>
    </row>
    <row r="200" spans="1:7" ht="13" x14ac:dyDescent="0.3">
      <c r="A200" s="185" t="s">
        <v>376</v>
      </c>
      <c r="B200" s="304" t="s">
        <v>377</v>
      </c>
      <c r="C200" s="182"/>
      <c r="D200" s="182"/>
      <c r="E200" s="182" t="s">
        <v>601</v>
      </c>
      <c r="F200" s="183" t="s">
        <v>601</v>
      </c>
      <c r="G200" s="183"/>
    </row>
    <row r="201" spans="1:7" ht="13" x14ac:dyDescent="0.3">
      <c r="B201" s="301" t="s">
        <v>378</v>
      </c>
      <c r="C201" s="184"/>
      <c r="D201" s="216"/>
      <c r="E201" s="184"/>
      <c r="F201" s="184"/>
      <c r="G201" s="184"/>
    </row>
    <row r="202" spans="1:7" ht="13" x14ac:dyDescent="0.3">
      <c r="A202" s="185" t="s">
        <v>379</v>
      </c>
      <c r="B202" s="304" t="s">
        <v>380</v>
      </c>
      <c r="C202" s="183"/>
      <c r="D202" s="182"/>
      <c r="E202" s="182" t="s">
        <v>601</v>
      </c>
      <c r="F202" s="183" t="s">
        <v>601</v>
      </c>
      <c r="G202" s="183"/>
    </row>
    <row r="203" spans="1:7" ht="13" x14ac:dyDescent="0.3">
      <c r="A203" s="185" t="s">
        <v>381</v>
      </c>
      <c r="B203" s="304" t="s">
        <v>382</v>
      </c>
      <c r="C203" s="183"/>
      <c r="D203" s="182"/>
      <c r="E203" s="182" t="s">
        <v>601</v>
      </c>
      <c r="F203" s="183" t="s">
        <v>601</v>
      </c>
      <c r="G203" s="183"/>
    </row>
    <row r="204" spans="1:7" ht="13" x14ac:dyDescent="0.3">
      <c r="A204" s="185" t="s">
        <v>383</v>
      </c>
      <c r="B204" s="304" t="s">
        <v>384</v>
      </c>
      <c r="C204" s="183"/>
      <c r="D204" s="182"/>
      <c r="E204" s="182" t="s">
        <v>601</v>
      </c>
      <c r="F204" s="183" t="s">
        <v>601</v>
      </c>
      <c r="G204" s="183"/>
    </row>
    <row r="205" spans="1:7" ht="13" x14ac:dyDescent="0.3">
      <c r="A205" s="185" t="s">
        <v>385</v>
      </c>
      <c r="B205" s="304" t="s">
        <v>386</v>
      </c>
      <c r="C205" s="183"/>
      <c r="D205" s="182"/>
      <c r="E205" s="182" t="s">
        <v>601</v>
      </c>
      <c r="F205" s="183" t="s">
        <v>601</v>
      </c>
      <c r="G205" s="183"/>
    </row>
    <row r="206" spans="1:7" ht="13" x14ac:dyDescent="0.3">
      <c r="A206" s="185" t="s">
        <v>387</v>
      </c>
      <c r="B206" s="304" t="s">
        <v>388</v>
      </c>
      <c r="C206" s="183"/>
      <c r="D206" s="182"/>
      <c r="E206" s="182" t="s">
        <v>601</v>
      </c>
      <c r="F206" s="183" t="s">
        <v>601</v>
      </c>
      <c r="G206" s="183"/>
    </row>
    <row r="207" spans="1:7" ht="13" x14ac:dyDescent="0.3">
      <c r="A207" s="185" t="s">
        <v>389</v>
      </c>
      <c r="B207" s="304" t="s">
        <v>390</v>
      </c>
      <c r="C207" s="183"/>
      <c r="D207" s="182"/>
      <c r="E207" s="182" t="s">
        <v>601</v>
      </c>
      <c r="F207" s="183" t="s">
        <v>601</v>
      </c>
      <c r="G207" s="183"/>
    </row>
    <row r="208" spans="1:7" ht="13" x14ac:dyDescent="0.3">
      <c r="B208" s="315" t="s">
        <v>391</v>
      </c>
      <c r="C208" s="184"/>
      <c r="D208" s="184"/>
      <c r="E208" s="184"/>
      <c r="F208" s="184"/>
      <c r="G208" s="184"/>
    </row>
    <row r="209" spans="1:7" ht="13" x14ac:dyDescent="0.3">
      <c r="A209" s="185" t="s">
        <v>392</v>
      </c>
      <c r="B209" s="304" t="s">
        <v>393</v>
      </c>
      <c r="C209" s="183"/>
      <c r="D209" s="182"/>
      <c r="E209" s="182" t="s">
        <v>601</v>
      </c>
      <c r="F209" s="183" t="s">
        <v>601</v>
      </c>
      <c r="G209" s="183"/>
    </row>
    <row r="210" spans="1:7" ht="13" x14ac:dyDescent="0.3">
      <c r="A210" s="185" t="s">
        <v>394</v>
      </c>
      <c r="B210" s="304" t="s">
        <v>395</v>
      </c>
      <c r="C210" s="183"/>
      <c r="D210" s="182"/>
      <c r="E210" s="182" t="s">
        <v>601</v>
      </c>
      <c r="F210" s="183" t="s">
        <v>601</v>
      </c>
      <c r="G210" s="183"/>
    </row>
    <row r="211" spans="1:7" ht="13" x14ac:dyDescent="0.3">
      <c r="A211" s="185" t="s">
        <v>396</v>
      </c>
      <c r="B211" s="304" t="s">
        <v>397</v>
      </c>
      <c r="C211" s="183"/>
      <c r="D211" s="182"/>
      <c r="E211" s="182" t="s">
        <v>601</v>
      </c>
      <c r="F211" s="183" t="s">
        <v>601</v>
      </c>
      <c r="G211" s="183"/>
    </row>
    <row r="212" spans="1:7" ht="13" x14ac:dyDescent="0.3">
      <c r="A212" s="185" t="s">
        <v>398</v>
      </c>
      <c r="B212" s="304" t="s">
        <v>399</v>
      </c>
      <c r="C212" s="183"/>
      <c r="D212" s="182"/>
      <c r="E212" s="182" t="s">
        <v>601</v>
      </c>
      <c r="F212" s="183" t="s">
        <v>601</v>
      </c>
      <c r="G212" s="183"/>
    </row>
    <row r="213" spans="1:7" ht="13" x14ac:dyDescent="0.3">
      <c r="B213" s="301" t="s">
        <v>400</v>
      </c>
      <c r="C213" s="200"/>
      <c r="D213" s="200"/>
      <c r="E213" s="195" t="s">
        <v>608</v>
      </c>
      <c r="F213" s="199"/>
      <c r="G213" s="196"/>
    </row>
    <row r="214" spans="1:7" ht="13" x14ac:dyDescent="0.3">
      <c r="A214" s="181" t="s">
        <v>401</v>
      </c>
      <c r="B214" s="329" t="s">
        <v>402</v>
      </c>
      <c r="C214" s="217" t="s">
        <v>601</v>
      </c>
      <c r="D214" s="198" t="s">
        <v>601</v>
      </c>
      <c r="E214" s="198" t="s">
        <v>601</v>
      </c>
      <c r="F214" s="186" t="s">
        <v>601</v>
      </c>
      <c r="G214" s="183"/>
    </row>
    <row r="215" spans="1:7" ht="13" x14ac:dyDescent="0.3">
      <c r="A215" s="181" t="s">
        <v>403</v>
      </c>
      <c r="B215" s="304" t="s">
        <v>404</v>
      </c>
      <c r="C215" s="187"/>
      <c r="D215" s="198" t="s">
        <v>601</v>
      </c>
      <c r="E215" s="198" t="s">
        <v>601</v>
      </c>
      <c r="F215" s="186" t="s">
        <v>601</v>
      </c>
      <c r="G215" s="183"/>
    </row>
    <row r="216" spans="1:7" ht="13" x14ac:dyDescent="0.3">
      <c r="A216" s="181" t="s">
        <v>405</v>
      </c>
      <c r="B216" s="304" t="s">
        <v>406</v>
      </c>
      <c r="C216" s="187"/>
      <c r="D216" s="198" t="s">
        <v>601</v>
      </c>
      <c r="E216" s="198" t="s">
        <v>601</v>
      </c>
      <c r="F216" s="186" t="s">
        <v>601</v>
      </c>
      <c r="G216" s="183"/>
    </row>
    <row r="217" spans="1:7" ht="13" x14ac:dyDescent="0.3">
      <c r="A217" s="181" t="s">
        <v>407</v>
      </c>
      <c r="B217" s="304" t="s">
        <v>408</v>
      </c>
      <c r="C217" s="187"/>
      <c r="D217" s="198" t="s">
        <v>601</v>
      </c>
      <c r="E217" s="198" t="s">
        <v>601</v>
      </c>
      <c r="F217" s="186" t="s">
        <v>601</v>
      </c>
      <c r="G217" s="183"/>
    </row>
    <row r="218" spans="1:7" ht="13" x14ac:dyDescent="0.3">
      <c r="A218" s="181" t="s">
        <v>409</v>
      </c>
      <c r="B218" s="304" t="s">
        <v>410</v>
      </c>
      <c r="C218" s="187"/>
      <c r="D218" s="198" t="s">
        <v>601</v>
      </c>
      <c r="E218" s="198" t="s">
        <v>601</v>
      </c>
      <c r="F218" s="186" t="s">
        <v>601</v>
      </c>
      <c r="G218" s="183"/>
    </row>
    <row r="219" spans="1:7" ht="13" x14ac:dyDescent="0.3">
      <c r="A219" s="181" t="s">
        <v>411</v>
      </c>
      <c r="B219" s="304" t="s">
        <v>412</v>
      </c>
      <c r="C219" s="187"/>
      <c r="D219" s="198" t="s">
        <v>601</v>
      </c>
      <c r="E219" s="198" t="s">
        <v>601</v>
      </c>
      <c r="F219" s="186" t="s">
        <v>601</v>
      </c>
      <c r="G219" s="183"/>
    </row>
    <row r="220" spans="1:7" ht="13" x14ac:dyDescent="0.3">
      <c r="A220" s="181" t="s">
        <v>413</v>
      </c>
      <c r="B220" s="330" t="s">
        <v>414</v>
      </c>
      <c r="C220" s="187" t="s">
        <v>601</v>
      </c>
      <c r="D220" s="198" t="s">
        <v>601</v>
      </c>
      <c r="E220" s="198" t="s">
        <v>601</v>
      </c>
      <c r="F220" s="186" t="s">
        <v>601</v>
      </c>
      <c r="G220" s="183"/>
    </row>
    <row r="221" spans="1:7" ht="13" x14ac:dyDescent="0.3">
      <c r="A221" s="181" t="s">
        <v>415</v>
      </c>
      <c r="B221" s="330" t="s">
        <v>416</v>
      </c>
      <c r="C221" s="187" t="s">
        <v>601</v>
      </c>
      <c r="D221" s="198" t="s">
        <v>601</v>
      </c>
      <c r="E221" s="198" t="s">
        <v>601</v>
      </c>
      <c r="F221" s="186" t="s">
        <v>601</v>
      </c>
      <c r="G221" s="183"/>
    </row>
    <row r="222" spans="1:7" ht="13" x14ac:dyDescent="0.3">
      <c r="A222" s="185" t="s">
        <v>417</v>
      </c>
      <c r="B222" s="304" t="s">
        <v>418</v>
      </c>
      <c r="C222" s="187" t="s">
        <v>601</v>
      </c>
      <c r="D222" s="198" t="s">
        <v>601</v>
      </c>
      <c r="E222" s="198" t="s">
        <v>601</v>
      </c>
      <c r="F222" s="186" t="s">
        <v>601</v>
      </c>
      <c r="G222" s="183"/>
    </row>
    <row r="223" spans="1:7" ht="13" x14ac:dyDescent="0.3">
      <c r="B223" s="321" t="s">
        <v>591</v>
      </c>
      <c r="C223" s="184"/>
      <c r="D223" s="184"/>
      <c r="E223" s="184"/>
      <c r="F223" s="184"/>
      <c r="G223" s="184"/>
    </row>
    <row r="224" spans="1:7" ht="13" x14ac:dyDescent="0.3">
      <c r="A224" s="185" t="s">
        <v>419</v>
      </c>
      <c r="B224" s="304" t="s">
        <v>420</v>
      </c>
      <c r="C224" s="183"/>
      <c r="D224" s="182"/>
      <c r="E224" s="182" t="s">
        <v>601</v>
      </c>
      <c r="F224" s="183" t="s">
        <v>601</v>
      </c>
      <c r="G224" s="183"/>
    </row>
    <row r="225" spans="1:7" ht="13" x14ac:dyDescent="0.3">
      <c r="A225" s="185" t="s">
        <v>421</v>
      </c>
      <c r="B225" s="304" t="s">
        <v>422</v>
      </c>
      <c r="C225" s="183"/>
      <c r="D225" s="182"/>
      <c r="E225" s="182" t="s">
        <v>601</v>
      </c>
      <c r="F225" s="183" t="s">
        <v>601</v>
      </c>
      <c r="G225" s="183"/>
    </row>
    <row r="226" spans="1:7" ht="13" x14ac:dyDescent="0.3">
      <c r="A226" s="185" t="s">
        <v>423</v>
      </c>
      <c r="B226" s="330" t="s">
        <v>424</v>
      </c>
      <c r="C226" s="183"/>
      <c r="D226" s="182"/>
      <c r="E226" s="182" t="s">
        <v>601</v>
      </c>
      <c r="F226" s="183" t="s">
        <v>601</v>
      </c>
      <c r="G226" s="183"/>
    </row>
    <row r="227" spans="1:7" ht="13" x14ac:dyDescent="0.3">
      <c r="B227" s="301" t="s">
        <v>425</v>
      </c>
      <c r="C227" s="200"/>
      <c r="D227" s="200"/>
      <c r="E227" s="195" t="s">
        <v>608</v>
      </c>
      <c r="F227" s="199"/>
      <c r="G227" s="196"/>
    </row>
    <row r="228" spans="1:7" ht="13" x14ac:dyDescent="0.3">
      <c r="A228" s="185" t="s">
        <v>22</v>
      </c>
      <c r="B228" s="304" t="s">
        <v>11</v>
      </c>
      <c r="C228" s="183"/>
      <c r="D228" s="186" t="s">
        <v>601</v>
      </c>
      <c r="E228" s="198" t="s">
        <v>601</v>
      </c>
      <c r="F228" s="186" t="s">
        <v>601</v>
      </c>
      <c r="G228" s="183"/>
    </row>
    <row r="229" spans="1:7" ht="13" x14ac:dyDescent="0.3">
      <c r="A229" s="185" t="s">
        <v>23</v>
      </c>
      <c r="B229" s="304" t="s">
        <v>12</v>
      </c>
      <c r="C229" s="183"/>
      <c r="D229" s="186" t="s">
        <v>601</v>
      </c>
      <c r="E229" s="198" t="s">
        <v>601</v>
      </c>
      <c r="F229" s="186" t="s">
        <v>601</v>
      </c>
      <c r="G229" s="183"/>
    </row>
    <row r="230" spans="1:7" ht="13" x14ac:dyDescent="0.3">
      <c r="A230" s="185" t="s">
        <v>24</v>
      </c>
      <c r="B230" s="304" t="s">
        <v>426</v>
      </c>
      <c r="C230" s="183"/>
      <c r="D230" s="186" t="s">
        <v>601</v>
      </c>
      <c r="E230" s="198" t="s">
        <v>601</v>
      </c>
      <c r="F230" s="186" t="s">
        <v>601</v>
      </c>
      <c r="G230" s="183"/>
    </row>
    <row r="231" spans="1:7" ht="13" x14ac:dyDescent="0.3">
      <c r="A231" s="185" t="s">
        <v>25</v>
      </c>
      <c r="B231" s="304" t="s">
        <v>13</v>
      </c>
      <c r="C231" s="183"/>
      <c r="D231" s="186" t="s">
        <v>601</v>
      </c>
      <c r="E231" s="198" t="s">
        <v>601</v>
      </c>
      <c r="F231" s="186" t="s">
        <v>601</v>
      </c>
      <c r="G231" s="183"/>
    </row>
    <row r="232" spans="1:7" ht="13" x14ac:dyDescent="0.3">
      <c r="A232" s="185" t="s">
        <v>26</v>
      </c>
      <c r="B232" s="304" t="s">
        <v>14</v>
      </c>
      <c r="C232" s="183"/>
      <c r="D232" s="186" t="s">
        <v>601</v>
      </c>
      <c r="E232" s="198" t="s">
        <v>607</v>
      </c>
      <c r="F232" s="186"/>
      <c r="G232" s="183"/>
    </row>
    <row r="233" spans="1:7" ht="13" x14ac:dyDescent="0.3">
      <c r="A233" s="185" t="s">
        <v>27</v>
      </c>
      <c r="B233" s="304" t="s">
        <v>15</v>
      </c>
      <c r="C233" s="183"/>
      <c r="D233" s="186" t="s">
        <v>601</v>
      </c>
      <c r="E233" s="198" t="s">
        <v>601</v>
      </c>
      <c r="F233" s="186" t="s">
        <v>601</v>
      </c>
      <c r="G233" s="183"/>
    </row>
    <row r="234" spans="1:7" ht="13" x14ac:dyDescent="0.25">
      <c r="B234" s="331" t="s">
        <v>427</v>
      </c>
      <c r="C234" s="218"/>
      <c r="D234" s="219"/>
      <c r="E234" s="218"/>
      <c r="F234" s="218"/>
      <c r="G234" s="211"/>
    </row>
    <row r="235" spans="1:7" ht="36" x14ac:dyDescent="0.3">
      <c r="B235" s="325" t="s">
        <v>428</v>
      </c>
      <c r="C235" s="202"/>
      <c r="D235" s="220"/>
      <c r="E235" s="202"/>
      <c r="F235" s="202"/>
      <c r="G235" s="183"/>
    </row>
    <row r="236" spans="1:7" ht="13" x14ac:dyDescent="0.3">
      <c r="B236" s="315" t="s">
        <v>429</v>
      </c>
      <c r="C236" s="221"/>
      <c r="D236" s="221"/>
      <c r="E236" s="222"/>
      <c r="F236" s="221"/>
      <c r="G236" s="184"/>
    </row>
    <row r="237" spans="1:7" ht="13" x14ac:dyDescent="0.3">
      <c r="A237" s="185" t="s">
        <v>430</v>
      </c>
      <c r="B237" s="299" t="s">
        <v>431</v>
      </c>
      <c r="C237" s="183"/>
      <c r="D237" s="223"/>
      <c r="E237" s="189" t="s">
        <v>601</v>
      </c>
      <c r="F237" s="189" t="s">
        <v>601</v>
      </c>
      <c r="G237" s="183"/>
    </row>
    <row r="238" spans="1:7" ht="13" x14ac:dyDescent="0.3">
      <c r="A238" s="185" t="s">
        <v>432</v>
      </c>
      <c r="B238" s="299" t="s">
        <v>433</v>
      </c>
      <c r="C238" s="183"/>
      <c r="D238" s="223"/>
      <c r="E238" s="189" t="s">
        <v>601</v>
      </c>
      <c r="F238" s="189" t="s">
        <v>601</v>
      </c>
      <c r="G238" s="183"/>
    </row>
    <row r="239" spans="1:7" ht="13" x14ac:dyDescent="0.3">
      <c r="A239" s="185" t="s">
        <v>434</v>
      </c>
      <c r="B239" s="299" t="s">
        <v>435</v>
      </c>
      <c r="C239" s="183"/>
      <c r="D239" s="223"/>
      <c r="E239" s="189" t="s">
        <v>601</v>
      </c>
      <c r="F239" s="189" t="s">
        <v>601</v>
      </c>
      <c r="G239" s="183"/>
    </row>
    <row r="240" spans="1:7" ht="13" x14ac:dyDescent="0.3">
      <c r="A240" s="185" t="s">
        <v>436</v>
      </c>
      <c r="B240" s="299" t="s">
        <v>437</v>
      </c>
      <c r="C240" s="183"/>
      <c r="D240" s="223"/>
      <c r="E240" s="189" t="s">
        <v>601</v>
      </c>
      <c r="F240" s="189" t="s">
        <v>601</v>
      </c>
      <c r="G240" s="183"/>
    </row>
    <row r="241" spans="1:7" ht="13" x14ac:dyDescent="0.3">
      <c r="A241" s="185" t="s">
        <v>438</v>
      </c>
      <c r="B241" s="299" t="s">
        <v>439</v>
      </c>
      <c r="C241" s="183"/>
      <c r="D241" s="223"/>
      <c r="E241" s="189" t="s">
        <v>601</v>
      </c>
      <c r="F241" s="189" t="s">
        <v>601</v>
      </c>
      <c r="G241" s="183"/>
    </row>
    <row r="242" spans="1:7" ht="13" x14ac:dyDescent="0.3">
      <c r="A242" s="185" t="s">
        <v>440</v>
      </c>
      <c r="B242" s="299" t="s">
        <v>441</v>
      </c>
      <c r="C242" s="183"/>
      <c r="D242" s="223"/>
      <c r="E242" s="189" t="s">
        <v>601</v>
      </c>
      <c r="F242" s="189" t="s">
        <v>601</v>
      </c>
      <c r="G242" s="183"/>
    </row>
    <row r="243" spans="1:7" ht="13" x14ac:dyDescent="0.3">
      <c r="A243" s="185" t="s">
        <v>442</v>
      </c>
      <c r="B243" s="299" t="s">
        <v>443</v>
      </c>
      <c r="C243" s="183"/>
      <c r="D243" s="223"/>
      <c r="E243" s="189" t="s">
        <v>601</v>
      </c>
      <c r="F243" s="189" t="s">
        <v>601</v>
      </c>
      <c r="G243" s="183"/>
    </row>
    <row r="244" spans="1:7" ht="13" x14ac:dyDescent="0.3">
      <c r="A244" s="185" t="s">
        <v>444</v>
      </c>
      <c r="B244" s="299" t="s">
        <v>445</v>
      </c>
      <c r="C244" s="183"/>
      <c r="D244" s="223"/>
      <c r="E244" s="189" t="s">
        <v>601</v>
      </c>
      <c r="F244" s="189" t="s">
        <v>601</v>
      </c>
      <c r="G244" s="183"/>
    </row>
    <row r="245" spans="1:7" ht="13" x14ac:dyDescent="0.3">
      <c r="A245" s="185" t="s">
        <v>446</v>
      </c>
      <c r="B245" s="299" t="s">
        <v>447</v>
      </c>
      <c r="C245" s="183"/>
      <c r="D245" s="223"/>
      <c r="E245" s="189" t="s">
        <v>601</v>
      </c>
      <c r="F245" s="189" t="s">
        <v>601</v>
      </c>
      <c r="G245" s="183"/>
    </row>
    <row r="246" spans="1:7" ht="13" x14ac:dyDescent="0.3">
      <c r="A246" s="185" t="s">
        <v>570</v>
      </c>
      <c r="B246" s="299" t="s">
        <v>448</v>
      </c>
      <c r="C246" s="183"/>
      <c r="D246" s="223"/>
      <c r="E246" s="189" t="s">
        <v>601</v>
      </c>
      <c r="F246" s="189" t="s">
        <v>601</v>
      </c>
      <c r="G246" s="183"/>
    </row>
    <row r="247" spans="1:7" ht="13" x14ac:dyDescent="0.3">
      <c r="A247" s="185" t="s">
        <v>571</v>
      </c>
      <c r="B247" s="299" t="s">
        <v>449</v>
      </c>
      <c r="C247" s="183"/>
      <c r="D247" s="223"/>
      <c r="E247" s="189" t="s">
        <v>601</v>
      </c>
      <c r="F247" s="189" t="s">
        <v>601</v>
      </c>
      <c r="G247" s="183"/>
    </row>
    <row r="248" spans="1:7" ht="13" x14ac:dyDescent="0.3">
      <c r="A248" s="185" t="s">
        <v>572</v>
      </c>
      <c r="B248" s="299" t="s">
        <v>450</v>
      </c>
      <c r="C248" s="183"/>
      <c r="D248" s="223"/>
      <c r="E248" s="189" t="s">
        <v>601</v>
      </c>
      <c r="F248" s="189" t="s">
        <v>601</v>
      </c>
      <c r="G248" s="183"/>
    </row>
    <row r="249" spans="1:7" ht="13" x14ac:dyDescent="0.3">
      <c r="A249" s="185" t="s">
        <v>573</v>
      </c>
      <c r="B249" s="299" t="s">
        <v>451</v>
      </c>
      <c r="C249" s="183"/>
      <c r="D249" s="223"/>
      <c r="E249" s="189" t="s">
        <v>601</v>
      </c>
      <c r="F249" s="189" t="s">
        <v>601</v>
      </c>
      <c r="G249" s="183"/>
    </row>
    <row r="250" spans="1:7" ht="13" x14ac:dyDescent="0.3">
      <c r="A250" s="185" t="s">
        <v>574</v>
      </c>
      <c r="B250" s="299" t="s">
        <v>452</v>
      </c>
      <c r="C250" s="183"/>
      <c r="D250" s="223"/>
      <c r="E250" s="189" t="s">
        <v>601</v>
      </c>
      <c r="F250" s="189" t="s">
        <v>601</v>
      </c>
      <c r="G250" s="183"/>
    </row>
    <row r="251" spans="1:7" ht="13" x14ac:dyDescent="0.3">
      <c r="A251" s="185" t="s">
        <v>575</v>
      </c>
      <c r="B251" s="299" t="s">
        <v>453</v>
      </c>
      <c r="C251" s="183"/>
      <c r="D251" s="223"/>
      <c r="E251" s="189" t="s">
        <v>601</v>
      </c>
      <c r="F251" s="189" t="s">
        <v>601</v>
      </c>
      <c r="G251" s="183"/>
    </row>
    <row r="252" spans="1:7" ht="13" x14ac:dyDescent="0.3">
      <c r="A252" s="185" t="s">
        <v>576</v>
      </c>
      <c r="B252" s="299" t="s">
        <v>454</v>
      </c>
      <c r="C252" s="183"/>
      <c r="D252" s="223"/>
      <c r="E252" s="189" t="s">
        <v>601</v>
      </c>
      <c r="F252" s="189" t="s">
        <v>601</v>
      </c>
      <c r="G252" s="183"/>
    </row>
    <row r="253" spans="1:7" ht="13" x14ac:dyDescent="0.3">
      <c r="A253" s="185" t="s">
        <v>577</v>
      </c>
      <c r="B253" s="299" t="s">
        <v>455</v>
      </c>
      <c r="C253" s="183"/>
      <c r="D253" s="223"/>
      <c r="E253" s="189" t="s">
        <v>601</v>
      </c>
      <c r="F253" s="189" t="s">
        <v>601</v>
      </c>
      <c r="G253" s="183"/>
    </row>
    <row r="254" spans="1:7" ht="13" x14ac:dyDescent="0.3">
      <c r="A254" s="185" t="s">
        <v>578</v>
      </c>
      <c r="B254" s="299" t="s">
        <v>456</v>
      </c>
      <c r="C254" s="183"/>
      <c r="D254" s="223"/>
      <c r="E254" s="189" t="s">
        <v>601</v>
      </c>
      <c r="F254" s="189" t="s">
        <v>601</v>
      </c>
      <c r="G254" s="183"/>
    </row>
    <row r="255" spans="1:7" ht="13" x14ac:dyDescent="0.3">
      <c r="A255" s="185" t="s">
        <v>579</v>
      </c>
      <c r="B255" s="299" t="s">
        <v>457</v>
      </c>
      <c r="C255" s="183"/>
      <c r="D255" s="223"/>
      <c r="E255" s="189" t="s">
        <v>601</v>
      </c>
      <c r="F255" s="189" t="s">
        <v>601</v>
      </c>
      <c r="G255" s="183"/>
    </row>
    <row r="256" spans="1:7" ht="13" x14ac:dyDescent="0.3">
      <c r="A256" s="185" t="s">
        <v>580</v>
      </c>
      <c r="B256" s="299" t="s">
        <v>458</v>
      </c>
      <c r="C256" s="183"/>
      <c r="D256" s="223"/>
      <c r="E256" s="189" t="s">
        <v>601</v>
      </c>
      <c r="F256" s="189" t="s">
        <v>601</v>
      </c>
      <c r="G256" s="183"/>
    </row>
    <row r="257" spans="1:7" ht="13" x14ac:dyDescent="0.3">
      <c r="A257" s="185" t="s">
        <v>581</v>
      </c>
      <c r="B257" s="299" t="s">
        <v>459</v>
      </c>
      <c r="C257" s="183"/>
      <c r="D257" s="223"/>
      <c r="E257" s="189" t="s">
        <v>601</v>
      </c>
      <c r="F257" s="189" t="s">
        <v>601</v>
      </c>
      <c r="G257" s="183"/>
    </row>
    <row r="258" spans="1:7" ht="13" x14ac:dyDescent="0.3">
      <c r="B258" s="332" t="s">
        <v>460</v>
      </c>
      <c r="C258" s="184"/>
      <c r="D258" s="221"/>
      <c r="E258" s="222"/>
      <c r="F258" s="222"/>
      <c r="G258" s="184"/>
    </row>
    <row r="259" spans="1:7" ht="13" x14ac:dyDescent="0.3">
      <c r="A259" s="185" t="s">
        <v>461</v>
      </c>
      <c r="B259" s="333" t="s">
        <v>462</v>
      </c>
      <c r="C259" s="183"/>
      <c r="D259" s="223"/>
      <c r="E259" s="189" t="s">
        <v>601</v>
      </c>
      <c r="F259" s="189" t="s">
        <v>601</v>
      </c>
      <c r="G259" s="183"/>
    </row>
    <row r="260" spans="1:7" ht="13" x14ac:dyDescent="0.3">
      <c r="A260" s="185" t="s">
        <v>463</v>
      </c>
      <c r="B260" s="333" t="s">
        <v>464</v>
      </c>
      <c r="C260" s="183"/>
      <c r="D260" s="223"/>
      <c r="E260" s="189" t="s">
        <v>601</v>
      </c>
      <c r="F260" s="189" t="s">
        <v>601</v>
      </c>
      <c r="G260" s="183"/>
    </row>
    <row r="261" spans="1:7" ht="13" x14ac:dyDescent="0.3">
      <c r="A261" s="185" t="s">
        <v>465</v>
      </c>
      <c r="B261" s="333" t="s">
        <v>466</v>
      </c>
      <c r="C261" s="183"/>
      <c r="D261" s="223"/>
      <c r="E261" s="189" t="s">
        <v>601</v>
      </c>
      <c r="F261" s="189" t="s">
        <v>601</v>
      </c>
      <c r="G261" s="183"/>
    </row>
    <row r="262" spans="1:7" ht="13" x14ac:dyDescent="0.3">
      <c r="A262" s="185" t="s">
        <v>467</v>
      </c>
      <c r="B262" s="333" t="s">
        <v>468</v>
      </c>
      <c r="C262" s="183"/>
      <c r="D262" s="223"/>
      <c r="E262" s="189" t="s">
        <v>601</v>
      </c>
      <c r="F262" s="189" t="s">
        <v>601</v>
      </c>
      <c r="G262" s="183"/>
    </row>
    <row r="263" spans="1:7" ht="13" x14ac:dyDescent="0.3">
      <c r="A263" s="185" t="s">
        <v>469</v>
      </c>
      <c r="B263" s="304" t="s">
        <v>470</v>
      </c>
      <c r="C263" s="183"/>
      <c r="D263" s="223"/>
      <c r="E263" s="189" t="s">
        <v>601</v>
      </c>
      <c r="F263" s="189" t="s">
        <v>601</v>
      </c>
      <c r="G263" s="183"/>
    </row>
    <row r="264" spans="1:7" ht="13" x14ac:dyDescent="0.3">
      <c r="A264" s="185" t="s">
        <v>471</v>
      </c>
      <c r="B264" s="299" t="s">
        <v>472</v>
      </c>
      <c r="C264" s="183"/>
      <c r="D264" s="223"/>
      <c r="E264" s="189" t="s">
        <v>601</v>
      </c>
      <c r="F264" s="189" t="s">
        <v>601</v>
      </c>
      <c r="G264" s="183"/>
    </row>
    <row r="265" spans="1:7" ht="13" x14ac:dyDescent="0.3">
      <c r="A265" s="185" t="s">
        <v>473</v>
      </c>
      <c r="B265" s="304" t="s">
        <v>474</v>
      </c>
      <c r="C265" s="183"/>
      <c r="D265" s="223"/>
      <c r="E265" s="189" t="s">
        <v>601</v>
      </c>
      <c r="F265" s="189" t="s">
        <v>601</v>
      </c>
      <c r="G265" s="183"/>
    </row>
    <row r="266" spans="1:7" ht="13" x14ac:dyDescent="0.3">
      <c r="B266" s="315" t="s">
        <v>475</v>
      </c>
      <c r="C266" s="184"/>
      <c r="D266" s="224"/>
      <c r="E266" s="225"/>
      <c r="F266" s="225"/>
      <c r="G266" s="184"/>
    </row>
    <row r="267" spans="1:7" ht="13" x14ac:dyDescent="0.3">
      <c r="A267" s="185" t="s">
        <v>476</v>
      </c>
      <c r="B267" s="304" t="s">
        <v>477</v>
      </c>
      <c r="C267" s="183"/>
      <c r="D267" s="226"/>
      <c r="E267" s="202" t="s">
        <v>601</v>
      </c>
      <c r="F267" s="202" t="s">
        <v>601</v>
      </c>
      <c r="G267" s="183"/>
    </row>
    <row r="268" spans="1:7" ht="13" x14ac:dyDescent="0.3">
      <c r="A268" s="185" t="s">
        <v>478</v>
      </c>
      <c r="B268" s="304" t="s">
        <v>479</v>
      </c>
      <c r="C268" s="183"/>
      <c r="D268" s="226"/>
      <c r="E268" s="202" t="s">
        <v>601</v>
      </c>
      <c r="F268" s="202" t="s">
        <v>601</v>
      </c>
      <c r="G268" s="183"/>
    </row>
    <row r="269" spans="1:7" ht="13" x14ac:dyDescent="0.3">
      <c r="A269" s="185" t="s">
        <v>480</v>
      </c>
      <c r="B269" s="304" t="s">
        <v>481</v>
      </c>
      <c r="C269" s="183"/>
      <c r="D269" s="226"/>
      <c r="E269" s="202" t="s">
        <v>601</v>
      </c>
      <c r="F269" s="202" t="s">
        <v>601</v>
      </c>
      <c r="G269" s="183"/>
    </row>
    <row r="270" spans="1:7" ht="13" x14ac:dyDescent="0.3">
      <c r="A270" s="185" t="s">
        <v>482</v>
      </c>
      <c r="B270" s="304" t="s">
        <v>483</v>
      </c>
      <c r="C270" s="183"/>
      <c r="D270" s="226"/>
      <c r="E270" s="202" t="s">
        <v>601</v>
      </c>
      <c r="F270" s="202" t="s">
        <v>601</v>
      </c>
      <c r="G270" s="183"/>
    </row>
    <row r="271" spans="1:7" ht="13" x14ac:dyDescent="0.3">
      <c r="A271" s="185" t="s">
        <v>484</v>
      </c>
      <c r="B271" s="304" t="s">
        <v>485</v>
      </c>
      <c r="C271" s="183"/>
      <c r="D271" s="226"/>
      <c r="E271" s="202" t="s">
        <v>601</v>
      </c>
      <c r="F271" s="202" t="s">
        <v>601</v>
      </c>
      <c r="G271" s="183"/>
    </row>
    <row r="272" spans="1:7" ht="13" x14ac:dyDescent="0.3">
      <c r="A272" s="185" t="s">
        <v>486</v>
      </c>
      <c r="B272" s="304" t="s">
        <v>487</v>
      </c>
      <c r="C272" s="183"/>
      <c r="D272" s="226"/>
      <c r="E272" s="202" t="s">
        <v>601</v>
      </c>
      <c r="F272" s="202" t="s">
        <v>601</v>
      </c>
      <c r="G272" s="183"/>
    </row>
    <row r="273" spans="1:7" ht="13" x14ac:dyDescent="0.3">
      <c r="A273" s="185" t="s">
        <v>488</v>
      </c>
      <c r="B273" s="304" t="s">
        <v>489</v>
      </c>
      <c r="C273" s="183"/>
      <c r="D273" s="226"/>
      <c r="E273" s="202" t="s">
        <v>601</v>
      </c>
      <c r="F273" s="202" t="s">
        <v>601</v>
      </c>
      <c r="G273" s="183"/>
    </row>
    <row r="274" spans="1:7" ht="13" x14ac:dyDescent="0.3">
      <c r="A274" s="185" t="s">
        <v>490</v>
      </c>
      <c r="B274" s="299" t="s">
        <v>594</v>
      </c>
      <c r="C274" s="183"/>
      <c r="D274" s="226"/>
      <c r="E274" s="227" t="s">
        <v>601</v>
      </c>
      <c r="F274" s="227" t="s">
        <v>601</v>
      </c>
      <c r="G274" s="183"/>
    </row>
    <row r="275" spans="1:7" ht="13" x14ac:dyDescent="0.3">
      <c r="A275" s="185" t="s">
        <v>491</v>
      </c>
      <c r="B275" s="304" t="s">
        <v>492</v>
      </c>
      <c r="C275" s="183"/>
      <c r="D275" s="226"/>
      <c r="E275" s="227" t="s">
        <v>601</v>
      </c>
      <c r="F275" s="227" t="s">
        <v>601</v>
      </c>
      <c r="G275" s="183"/>
    </row>
    <row r="276" spans="1:7" ht="13" x14ac:dyDescent="0.3">
      <c r="B276" s="315" t="s">
        <v>493</v>
      </c>
      <c r="C276" s="184"/>
      <c r="D276" s="221"/>
      <c r="E276" s="222"/>
      <c r="F276" s="222"/>
      <c r="G276" s="184"/>
    </row>
    <row r="277" spans="1:7" ht="13" x14ac:dyDescent="0.3">
      <c r="A277" s="185" t="s">
        <v>494</v>
      </c>
      <c r="B277" s="299" t="s">
        <v>495</v>
      </c>
      <c r="C277" s="183"/>
      <c r="D277" s="223"/>
      <c r="E277" s="189" t="s">
        <v>601</v>
      </c>
      <c r="F277" s="189" t="s">
        <v>601</v>
      </c>
      <c r="G277" s="183"/>
    </row>
    <row r="278" spans="1:7" ht="13" x14ac:dyDescent="0.3">
      <c r="A278" s="185" t="s">
        <v>496</v>
      </c>
      <c r="B278" s="299" t="s">
        <v>595</v>
      </c>
      <c r="C278" s="183"/>
      <c r="D278" s="223"/>
      <c r="E278" s="189" t="s">
        <v>601</v>
      </c>
      <c r="F278" s="189" t="s">
        <v>601</v>
      </c>
      <c r="G278" s="183"/>
    </row>
    <row r="279" spans="1:7" ht="13" x14ac:dyDescent="0.3">
      <c r="A279" s="185" t="s">
        <v>497</v>
      </c>
      <c r="B279" s="299" t="s">
        <v>498</v>
      </c>
      <c r="C279" s="183"/>
      <c r="D279" s="223"/>
      <c r="E279" s="189" t="s">
        <v>601</v>
      </c>
      <c r="F279" s="189" t="s">
        <v>601</v>
      </c>
      <c r="G279" s="183"/>
    </row>
    <row r="280" spans="1:7" ht="13" x14ac:dyDescent="0.3">
      <c r="A280" s="185" t="s">
        <v>499</v>
      </c>
      <c r="B280" s="304" t="s">
        <v>500</v>
      </c>
      <c r="C280" s="183"/>
      <c r="D280" s="223"/>
      <c r="E280" s="189" t="s">
        <v>601</v>
      </c>
      <c r="F280" s="189" t="s">
        <v>601</v>
      </c>
      <c r="G280" s="183"/>
    </row>
    <row r="281" spans="1:7" ht="13" x14ac:dyDescent="0.3">
      <c r="B281" s="334" t="s">
        <v>501</v>
      </c>
      <c r="C281" s="184"/>
      <c r="D281" s="228"/>
      <c r="E281" s="229"/>
      <c r="F281" s="229"/>
      <c r="G281" s="184"/>
    </row>
    <row r="282" spans="1:7" ht="13" x14ac:dyDescent="0.3">
      <c r="A282" s="185" t="s">
        <v>502</v>
      </c>
      <c r="B282" s="333" t="s">
        <v>503</v>
      </c>
      <c r="C282" s="183"/>
      <c r="D282" s="230"/>
      <c r="E282" s="231" t="s">
        <v>601</v>
      </c>
      <c r="F282" s="231" t="s">
        <v>601</v>
      </c>
      <c r="G282" s="183"/>
    </row>
    <row r="283" spans="1:7" ht="13" x14ac:dyDescent="0.3">
      <c r="B283" s="332" t="s">
        <v>504</v>
      </c>
      <c r="C283" s="184"/>
      <c r="D283" s="228"/>
      <c r="E283" s="229"/>
      <c r="F283" s="229"/>
      <c r="G283" s="184"/>
    </row>
    <row r="284" spans="1:7" ht="13" x14ac:dyDescent="0.3">
      <c r="A284" s="185" t="s">
        <v>505</v>
      </c>
      <c r="B284" s="333" t="s">
        <v>506</v>
      </c>
      <c r="C284" s="183"/>
      <c r="D284" s="232"/>
      <c r="E284" s="233" t="s">
        <v>601</v>
      </c>
      <c r="F284" s="233" t="s">
        <v>601</v>
      </c>
      <c r="G284" s="183"/>
    </row>
    <row r="285" spans="1:7" ht="13" x14ac:dyDescent="0.3">
      <c r="B285" s="315" t="s">
        <v>507</v>
      </c>
      <c r="C285" s="184"/>
      <c r="D285" s="224"/>
      <c r="E285" s="234"/>
      <c r="F285" s="234"/>
      <c r="G285" s="184"/>
    </row>
    <row r="286" spans="1:7" ht="13" x14ac:dyDescent="0.3">
      <c r="A286" s="185" t="s">
        <v>508</v>
      </c>
      <c r="B286" s="299" t="s">
        <v>509</v>
      </c>
      <c r="C286" s="183"/>
      <c r="D286" s="235"/>
      <c r="E286" s="236" t="s">
        <v>601</v>
      </c>
      <c r="F286" s="236" t="s">
        <v>601</v>
      </c>
      <c r="G286" s="183"/>
    </row>
    <row r="287" spans="1:7" ht="13" x14ac:dyDescent="0.3">
      <c r="A287" s="185" t="s">
        <v>510</v>
      </c>
      <c r="B287" s="299" t="s">
        <v>511</v>
      </c>
      <c r="C287" s="183"/>
      <c r="D287" s="235"/>
      <c r="E287" s="236" t="s">
        <v>601</v>
      </c>
      <c r="F287" s="236" t="s">
        <v>601</v>
      </c>
      <c r="G287" s="183"/>
    </row>
    <row r="288" spans="1:7" ht="13" x14ac:dyDescent="0.3">
      <c r="A288" s="185" t="s">
        <v>512</v>
      </c>
      <c r="B288" s="299" t="s">
        <v>513</v>
      </c>
      <c r="C288" s="183"/>
      <c r="D288" s="235"/>
      <c r="E288" s="236" t="s">
        <v>601</v>
      </c>
      <c r="F288" s="236" t="s">
        <v>601</v>
      </c>
      <c r="G288" s="183"/>
    </row>
    <row r="289" spans="1:7" ht="13" x14ac:dyDescent="0.3">
      <c r="A289" s="185" t="s">
        <v>514</v>
      </c>
      <c r="B289" s="299" t="s">
        <v>515</v>
      </c>
      <c r="C289" s="183"/>
      <c r="D289" s="235"/>
      <c r="E289" s="236" t="s">
        <v>601</v>
      </c>
      <c r="F289" s="236" t="s">
        <v>601</v>
      </c>
      <c r="G289" s="183"/>
    </row>
    <row r="290" spans="1:7" ht="13" x14ac:dyDescent="0.3">
      <c r="A290" s="185" t="s">
        <v>516</v>
      </c>
      <c r="B290" s="304" t="s">
        <v>517</v>
      </c>
      <c r="C290" s="183"/>
      <c r="D290" s="237"/>
      <c r="E290" s="236" t="s">
        <v>601</v>
      </c>
      <c r="F290" s="236" t="s">
        <v>601</v>
      </c>
      <c r="G290" s="183"/>
    </row>
    <row r="291" spans="1:7" ht="13" x14ac:dyDescent="0.3">
      <c r="A291" s="185" t="s">
        <v>518</v>
      </c>
      <c r="B291" s="304" t="s">
        <v>519</v>
      </c>
      <c r="C291" s="183"/>
      <c r="D291" s="237"/>
      <c r="E291" s="236" t="s">
        <v>601</v>
      </c>
      <c r="F291" s="236" t="s">
        <v>601</v>
      </c>
      <c r="G291" s="183"/>
    </row>
    <row r="292" spans="1:7" ht="13" x14ac:dyDescent="0.3">
      <c r="A292" s="185" t="s">
        <v>520</v>
      </c>
      <c r="B292" s="304" t="s">
        <v>521</v>
      </c>
      <c r="C292" s="183"/>
      <c r="D292" s="237"/>
      <c r="E292" s="236" t="s">
        <v>601</v>
      </c>
      <c r="F292" s="236" t="s">
        <v>601</v>
      </c>
      <c r="G292" s="183"/>
    </row>
    <row r="293" spans="1:7" ht="13" x14ac:dyDescent="0.3">
      <c r="A293" s="185" t="s">
        <v>522</v>
      </c>
      <c r="B293" s="299" t="s">
        <v>523</v>
      </c>
      <c r="C293" s="183"/>
      <c r="D293" s="237"/>
      <c r="E293" s="236" t="s">
        <v>601</v>
      </c>
      <c r="F293" s="236" t="s">
        <v>601</v>
      </c>
      <c r="G293" s="183"/>
    </row>
    <row r="294" spans="1:7" ht="13" x14ac:dyDescent="0.3">
      <c r="A294" s="185" t="s">
        <v>582</v>
      </c>
      <c r="B294" s="304" t="s">
        <v>524</v>
      </c>
      <c r="C294" s="183"/>
      <c r="D294" s="237"/>
      <c r="E294" s="236" t="s">
        <v>601</v>
      </c>
      <c r="F294" s="236" t="s">
        <v>601</v>
      </c>
      <c r="G294" s="183"/>
    </row>
    <row r="295" spans="1:7" ht="13" x14ac:dyDescent="0.3">
      <c r="B295" s="315" t="s">
        <v>525</v>
      </c>
      <c r="C295" s="184"/>
      <c r="D295" s="224"/>
      <c r="E295" s="234"/>
      <c r="F295" s="234"/>
      <c r="G295" s="184"/>
    </row>
    <row r="296" spans="1:7" ht="13" x14ac:dyDescent="0.3">
      <c r="A296" s="185" t="s">
        <v>526</v>
      </c>
      <c r="B296" s="304" t="s">
        <v>527</v>
      </c>
      <c r="C296" s="183"/>
      <c r="D296" s="237"/>
      <c r="E296" s="236" t="s">
        <v>601</v>
      </c>
      <c r="F296" s="236" t="s">
        <v>601</v>
      </c>
      <c r="G296" s="183"/>
    </row>
    <row r="297" spans="1:7" ht="13" x14ac:dyDescent="0.3">
      <c r="A297" s="185" t="s">
        <v>528</v>
      </c>
      <c r="B297" s="304" t="s">
        <v>529</v>
      </c>
      <c r="C297" s="183"/>
      <c r="D297" s="237"/>
      <c r="E297" s="236" t="s">
        <v>601</v>
      </c>
      <c r="F297" s="236" t="s">
        <v>601</v>
      </c>
      <c r="G297" s="183"/>
    </row>
    <row r="298" spans="1:7" ht="13" x14ac:dyDescent="0.3">
      <c r="A298" s="185" t="s">
        <v>530</v>
      </c>
      <c r="B298" s="304" t="s">
        <v>531</v>
      </c>
      <c r="C298" s="183"/>
      <c r="D298" s="237"/>
      <c r="E298" s="236" t="s">
        <v>601</v>
      </c>
      <c r="F298" s="236" t="s">
        <v>601</v>
      </c>
      <c r="G298" s="183"/>
    </row>
    <row r="299" spans="1:7" ht="13" x14ac:dyDescent="0.3">
      <c r="A299" s="185" t="s">
        <v>532</v>
      </c>
      <c r="B299" s="304" t="s">
        <v>533</v>
      </c>
      <c r="C299" s="183"/>
      <c r="D299" s="237"/>
      <c r="E299" s="236" t="s">
        <v>601</v>
      </c>
      <c r="F299" s="236" t="s">
        <v>601</v>
      </c>
      <c r="G299" s="183"/>
    </row>
    <row r="300" spans="1:7" ht="13" x14ac:dyDescent="0.3">
      <c r="A300" s="185" t="s">
        <v>534</v>
      </c>
      <c r="B300" s="299" t="s">
        <v>535</v>
      </c>
      <c r="C300" s="183"/>
      <c r="D300" s="237"/>
      <c r="E300" s="236" t="s">
        <v>601</v>
      </c>
      <c r="F300" s="236" t="s">
        <v>601</v>
      </c>
      <c r="G300" s="183"/>
    </row>
    <row r="301" spans="1:7" ht="13" x14ac:dyDescent="0.3">
      <c r="A301" s="185" t="s">
        <v>536</v>
      </c>
      <c r="B301" s="304" t="s">
        <v>537</v>
      </c>
      <c r="C301" s="183"/>
      <c r="D301" s="237"/>
      <c r="E301" s="236" t="s">
        <v>601</v>
      </c>
      <c r="F301" s="236" t="s">
        <v>601</v>
      </c>
      <c r="G301" s="183"/>
    </row>
    <row r="302" spans="1:7" ht="13" x14ac:dyDescent="0.3">
      <c r="B302" s="321" t="s">
        <v>538</v>
      </c>
      <c r="C302" s="184"/>
      <c r="D302" s="238"/>
      <c r="E302" s="222"/>
      <c r="F302" s="222"/>
      <c r="G302" s="184"/>
    </row>
    <row r="303" spans="1:7" ht="13" x14ac:dyDescent="0.3">
      <c r="A303" s="204" t="s">
        <v>539</v>
      </c>
      <c r="B303" s="335" t="s">
        <v>540</v>
      </c>
      <c r="C303" s="183"/>
      <c r="D303" s="239"/>
      <c r="E303" s="189" t="s">
        <v>601</v>
      </c>
      <c r="F303" s="189" t="s">
        <v>601</v>
      </c>
      <c r="G303" s="183"/>
    </row>
    <row r="304" spans="1:7" ht="13" x14ac:dyDescent="0.3">
      <c r="B304" s="321" t="s">
        <v>541</v>
      </c>
      <c r="C304" s="184"/>
      <c r="D304" s="238"/>
      <c r="E304" s="222"/>
      <c r="F304" s="222"/>
      <c r="G304" s="184"/>
    </row>
    <row r="305" spans="1:7" ht="13" x14ac:dyDescent="0.3">
      <c r="A305" s="204" t="s">
        <v>542</v>
      </c>
      <c r="B305" s="335" t="s">
        <v>543</v>
      </c>
      <c r="C305" s="183"/>
      <c r="D305" s="239"/>
      <c r="E305" s="189" t="s">
        <v>601</v>
      </c>
      <c r="F305" s="189" t="s">
        <v>601</v>
      </c>
      <c r="G305" s="183"/>
    </row>
    <row r="306" spans="1:7" ht="13" x14ac:dyDescent="0.3">
      <c r="A306" s="204" t="s">
        <v>544</v>
      </c>
      <c r="B306" s="335" t="s">
        <v>545</v>
      </c>
      <c r="C306" s="183"/>
      <c r="D306" s="239"/>
      <c r="E306" s="189" t="s">
        <v>601</v>
      </c>
      <c r="F306" s="189" t="s">
        <v>601</v>
      </c>
      <c r="G306" s="183"/>
    </row>
    <row r="307" spans="1:7" ht="13" x14ac:dyDescent="0.3">
      <c r="A307" s="204" t="s">
        <v>546</v>
      </c>
      <c r="B307" s="335" t="s">
        <v>547</v>
      </c>
      <c r="C307" s="183"/>
      <c r="D307" s="239"/>
      <c r="E307" s="189" t="s">
        <v>601</v>
      </c>
      <c r="F307" s="189" t="s">
        <v>601</v>
      </c>
      <c r="G307" s="183"/>
    </row>
    <row r="308" spans="1:7" ht="13" x14ac:dyDescent="0.3">
      <c r="A308" s="204" t="s">
        <v>548</v>
      </c>
      <c r="B308" s="335" t="s">
        <v>592</v>
      </c>
      <c r="C308" s="183"/>
      <c r="D308" s="239"/>
      <c r="E308" s="189" t="s">
        <v>601</v>
      </c>
      <c r="F308" s="189" t="s">
        <v>601</v>
      </c>
      <c r="G308" s="183"/>
    </row>
    <row r="309" spans="1:7" ht="13" x14ac:dyDescent="0.3">
      <c r="A309" s="204" t="s">
        <v>549</v>
      </c>
      <c r="B309" s="335" t="s">
        <v>593</v>
      </c>
      <c r="C309" s="183"/>
      <c r="D309" s="239"/>
      <c r="E309" s="189" t="s">
        <v>601</v>
      </c>
      <c r="F309" s="189" t="s">
        <v>601</v>
      </c>
      <c r="G309" s="183"/>
    </row>
    <row r="310" spans="1:7" ht="13" x14ac:dyDescent="0.3">
      <c r="A310" s="204" t="s">
        <v>550</v>
      </c>
      <c r="B310" s="335" t="s">
        <v>551</v>
      </c>
      <c r="C310" s="183"/>
      <c r="D310" s="239"/>
      <c r="E310" s="189" t="s">
        <v>601</v>
      </c>
      <c r="F310" s="189" t="s">
        <v>601</v>
      </c>
      <c r="G310" s="183"/>
    </row>
    <row r="311" spans="1:7" ht="13" x14ac:dyDescent="0.3">
      <c r="A311" s="204" t="s">
        <v>552</v>
      </c>
      <c r="B311" s="335" t="s">
        <v>553</v>
      </c>
      <c r="C311" s="183"/>
      <c r="D311" s="239"/>
      <c r="E311" s="189" t="s">
        <v>601</v>
      </c>
      <c r="F311" s="189" t="s">
        <v>601</v>
      </c>
      <c r="G311" s="183"/>
    </row>
    <row r="312" spans="1:7" ht="13" x14ac:dyDescent="0.3">
      <c r="A312" s="204" t="s">
        <v>554</v>
      </c>
      <c r="B312" s="335" t="s">
        <v>555</v>
      </c>
      <c r="C312" s="183"/>
      <c r="D312" s="239"/>
      <c r="E312" s="189" t="s">
        <v>601</v>
      </c>
      <c r="F312" s="189" t="s">
        <v>601</v>
      </c>
      <c r="G312" s="183"/>
    </row>
    <row r="313" spans="1:7" ht="13" x14ac:dyDescent="0.3">
      <c r="A313" s="204" t="s">
        <v>556</v>
      </c>
      <c r="B313" s="335" t="s">
        <v>557</v>
      </c>
      <c r="C313" s="183"/>
      <c r="D313" s="239"/>
      <c r="E313" s="189" t="s">
        <v>601</v>
      </c>
      <c r="F313" s="189" t="s">
        <v>601</v>
      </c>
      <c r="G313" s="183"/>
    </row>
    <row r="314" spans="1:7" ht="13" x14ac:dyDescent="0.3">
      <c r="A314" s="185" t="s">
        <v>558</v>
      </c>
      <c r="B314" s="299" t="s">
        <v>559</v>
      </c>
      <c r="C314" s="183"/>
      <c r="D314" s="239"/>
      <c r="E314" s="189" t="s">
        <v>601</v>
      </c>
      <c r="F314" s="189" t="s">
        <v>601</v>
      </c>
      <c r="G314" s="183"/>
    </row>
    <row r="315" spans="1:7" ht="13" x14ac:dyDescent="0.3">
      <c r="A315" s="204" t="s">
        <v>560</v>
      </c>
      <c r="B315" s="335" t="s">
        <v>561</v>
      </c>
      <c r="C315" s="183"/>
      <c r="D315" s="239"/>
      <c r="E315" s="189" t="s">
        <v>601</v>
      </c>
      <c r="F315" s="189" t="s">
        <v>601</v>
      </c>
      <c r="G315" s="183"/>
    </row>
    <row r="316" spans="1:7" ht="13" x14ac:dyDescent="0.3">
      <c r="B316" s="321" t="s">
        <v>562</v>
      </c>
      <c r="C316" s="184"/>
      <c r="D316" s="240"/>
      <c r="E316" s="234"/>
      <c r="F316" s="234"/>
      <c r="G316" s="184"/>
    </row>
    <row r="317" spans="1:7" ht="13" x14ac:dyDescent="0.3">
      <c r="A317" s="185" t="s">
        <v>563</v>
      </c>
      <c r="B317" s="317" t="s">
        <v>564</v>
      </c>
      <c r="C317" s="183"/>
      <c r="D317" s="241"/>
      <c r="E317" s="242" t="s">
        <v>601</v>
      </c>
      <c r="F317" s="242" t="s">
        <v>601</v>
      </c>
      <c r="G317" s="183"/>
    </row>
    <row r="318" spans="1:7" ht="13" x14ac:dyDescent="0.3">
      <c r="A318" s="185" t="s">
        <v>565</v>
      </c>
      <c r="B318" s="317" t="s">
        <v>566</v>
      </c>
      <c r="C318" s="183"/>
      <c r="D318" s="241"/>
      <c r="E318" s="242" t="s">
        <v>601</v>
      </c>
      <c r="F318" s="242" t="s">
        <v>601</v>
      </c>
      <c r="G318" s="183"/>
    </row>
    <row r="319" spans="1:7" ht="13" x14ac:dyDescent="0.3">
      <c r="A319" s="185" t="s">
        <v>567</v>
      </c>
      <c r="B319" s="317" t="s">
        <v>568</v>
      </c>
      <c r="C319" s="183"/>
      <c r="D319" s="241"/>
      <c r="E319" s="242" t="s">
        <v>601</v>
      </c>
      <c r="F319" s="242" t="s">
        <v>601</v>
      </c>
      <c r="G319" s="183"/>
    </row>
  </sheetData>
  <sheetProtection algorithmName="SHA-512" hashValue="uFJkpRLysOJRREqtujyNIxh6dp+3Og1vyClu7pfp9Ur0lat91FEgI1hOcN/TVatHESal/EixlZ09dRgbeatobA==" saltValue="SVFAaZ/1SZe6r6If7U/kAw==" spinCount="100000" sheet="1" objects="1" scenarios="1"/>
  <mergeCells count="3">
    <mergeCell ref="C125:G125"/>
    <mergeCell ref="D2:G2"/>
    <mergeCell ref="C1:G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52"/>
  <sheetViews>
    <sheetView showGridLines="0" zoomScaleNormal="100" workbookViewId="0">
      <selection activeCell="C12" sqref="C12"/>
    </sheetView>
  </sheetViews>
  <sheetFormatPr defaultColWidth="9.08984375" defaultRowHeight="12.5" x14ac:dyDescent="0.25"/>
  <cols>
    <col min="1" max="1" width="2.6328125" style="49" customWidth="1"/>
    <col min="2" max="2" width="95.36328125" style="49" customWidth="1"/>
    <col min="3" max="16384" width="9.08984375" style="49"/>
  </cols>
  <sheetData>
    <row r="1" spans="1:2" ht="18.5" x14ac:dyDescent="0.45">
      <c r="A1" s="47"/>
      <c r="B1" s="48" t="s">
        <v>616</v>
      </c>
    </row>
    <row r="2" spans="1:2" x14ac:dyDescent="0.25">
      <c r="A2" s="47"/>
    </row>
    <row r="3" spans="1:2" ht="16.5" customHeight="1" x14ac:dyDescent="0.35">
      <c r="A3" s="50"/>
      <c r="B3" s="51" t="s">
        <v>617</v>
      </c>
    </row>
    <row r="4" spans="1:2" ht="39.65" customHeight="1" x14ac:dyDescent="0.25">
      <c r="A4" s="52" t="s">
        <v>618</v>
      </c>
      <c r="B4" s="53" t="s">
        <v>619</v>
      </c>
    </row>
    <row r="5" spans="1:2" ht="19" customHeight="1" x14ac:dyDescent="0.25">
      <c r="A5" s="52" t="s">
        <v>618</v>
      </c>
      <c r="B5" s="53" t="s">
        <v>620</v>
      </c>
    </row>
    <row r="6" spans="1:2" ht="17.149999999999999" hidden="1" customHeight="1" x14ac:dyDescent="0.25">
      <c r="A6" s="52" t="s">
        <v>618</v>
      </c>
      <c r="B6" s="53" t="s">
        <v>621</v>
      </c>
    </row>
    <row r="7" spans="1:2" hidden="1" x14ac:dyDescent="0.25">
      <c r="A7" s="47"/>
      <c r="B7" s="54"/>
    </row>
    <row r="8" spans="1:2" ht="15.5" hidden="1" x14ac:dyDescent="0.35">
      <c r="A8" s="50"/>
      <c r="B8" s="51" t="s">
        <v>622</v>
      </c>
    </row>
    <row r="9" spans="1:2" ht="22.5" customHeight="1" x14ac:dyDescent="0.35">
      <c r="A9" s="47"/>
      <c r="B9" s="55" t="s">
        <v>623</v>
      </c>
    </row>
    <row r="10" spans="1:2" ht="22.5" customHeight="1" x14ac:dyDescent="0.25">
      <c r="A10" s="56" t="s">
        <v>624</v>
      </c>
      <c r="B10" s="57" t="s">
        <v>625</v>
      </c>
    </row>
    <row r="11" spans="1:2" ht="31.5" customHeight="1" x14ac:dyDescent="0.25">
      <c r="A11" s="58" t="s">
        <v>626</v>
      </c>
      <c r="B11" s="59" t="s">
        <v>627</v>
      </c>
    </row>
    <row r="12" spans="1:2" ht="16.5" customHeight="1" x14ac:dyDescent="0.25">
      <c r="A12" s="47"/>
      <c r="B12" s="57"/>
    </row>
    <row r="13" spans="1:2" ht="15.5" x14ac:dyDescent="0.35">
      <c r="A13" s="50"/>
      <c r="B13" s="51" t="s">
        <v>628</v>
      </c>
    </row>
    <row r="14" spans="1:2" ht="55" customHeight="1" x14ac:dyDescent="0.25">
      <c r="A14" s="47"/>
      <c r="B14" s="60" t="s">
        <v>629</v>
      </c>
    </row>
    <row r="15" spans="1:2" ht="20.5" customHeight="1" x14ac:dyDescent="0.25">
      <c r="A15" s="61" t="s">
        <v>630</v>
      </c>
    </row>
    <row r="16" spans="1:2" ht="14.5" customHeight="1" x14ac:dyDescent="0.25">
      <c r="A16" s="52" t="s">
        <v>618</v>
      </c>
      <c r="B16" s="62" t="s">
        <v>631</v>
      </c>
    </row>
    <row r="17" spans="1:2" ht="14.5" customHeight="1" x14ac:dyDescent="0.25">
      <c r="A17" s="52" t="s">
        <v>618</v>
      </c>
      <c r="B17" s="62" t="s">
        <v>632</v>
      </c>
    </row>
    <row r="18" spans="1:2" ht="20.5" customHeight="1" x14ac:dyDescent="0.25">
      <c r="A18" s="61" t="s">
        <v>633</v>
      </c>
    </row>
    <row r="19" spans="1:2" ht="14.5" x14ac:dyDescent="0.25">
      <c r="A19" s="63" t="s">
        <v>618</v>
      </c>
      <c r="B19" s="64" t="s">
        <v>634</v>
      </c>
    </row>
    <row r="20" spans="1:2" ht="14.5" x14ac:dyDescent="0.25">
      <c r="A20" s="63" t="s">
        <v>618</v>
      </c>
      <c r="B20" s="64" t="s">
        <v>635</v>
      </c>
    </row>
    <row r="21" spans="1:2" ht="14.5" x14ac:dyDescent="0.25">
      <c r="A21" s="63" t="s">
        <v>618</v>
      </c>
      <c r="B21" s="64" t="s">
        <v>636</v>
      </c>
    </row>
    <row r="22" spans="1:2" ht="14.5" x14ac:dyDescent="0.25">
      <c r="A22" s="63" t="s">
        <v>618</v>
      </c>
      <c r="B22" s="64" t="s">
        <v>637</v>
      </c>
    </row>
    <row r="23" spans="1:2" ht="14.5" customHeight="1" x14ac:dyDescent="0.25">
      <c r="A23" s="63" t="s">
        <v>618</v>
      </c>
      <c r="B23" s="62" t="s">
        <v>638</v>
      </c>
    </row>
    <row r="24" spans="1:2" ht="14.5" x14ac:dyDescent="0.25">
      <c r="A24" s="63" t="s">
        <v>618</v>
      </c>
      <c r="B24" s="64" t="s">
        <v>639</v>
      </c>
    </row>
    <row r="25" spans="1:2" ht="14.5" x14ac:dyDescent="0.25">
      <c r="A25" s="63" t="s">
        <v>618</v>
      </c>
      <c r="B25" s="64" t="s">
        <v>640</v>
      </c>
    </row>
    <row r="26" spans="1:2" ht="14.5" x14ac:dyDescent="0.25">
      <c r="A26" s="63" t="s">
        <v>618</v>
      </c>
      <c r="B26" s="64" t="s">
        <v>641</v>
      </c>
    </row>
    <row r="27" spans="1:2" ht="20.5" customHeight="1" x14ac:dyDescent="0.25">
      <c r="A27" s="61" t="s">
        <v>642</v>
      </c>
    </row>
    <row r="28" spans="1:2" ht="14.5" x14ac:dyDescent="0.25">
      <c r="A28" s="65" t="s">
        <v>618</v>
      </c>
      <c r="B28" s="64" t="s">
        <v>643</v>
      </c>
    </row>
    <row r="29" spans="1:2" ht="14.5" x14ac:dyDescent="0.25">
      <c r="A29" s="65" t="s">
        <v>618</v>
      </c>
      <c r="B29" s="64" t="s">
        <v>634</v>
      </c>
    </row>
    <row r="30" spans="1:2" ht="14.5" x14ac:dyDescent="0.25">
      <c r="A30" s="65" t="s">
        <v>618</v>
      </c>
      <c r="B30" s="64" t="s">
        <v>644</v>
      </c>
    </row>
    <row r="31" spans="1:2" ht="14.5" x14ac:dyDescent="0.25">
      <c r="A31" s="65" t="s">
        <v>618</v>
      </c>
      <c r="B31" s="64" t="s">
        <v>635</v>
      </c>
    </row>
    <row r="32" spans="1:2" ht="28" customHeight="1" x14ac:dyDescent="0.25">
      <c r="A32" s="65" t="s">
        <v>618</v>
      </c>
      <c r="B32" s="62" t="s">
        <v>645</v>
      </c>
    </row>
    <row r="33" spans="1:2" ht="27.75" customHeight="1" x14ac:dyDescent="0.25">
      <c r="A33" s="65" t="s">
        <v>618</v>
      </c>
      <c r="B33" s="62" t="s">
        <v>646</v>
      </c>
    </row>
    <row r="34" spans="1:2" ht="14.5" x14ac:dyDescent="0.25">
      <c r="A34" s="65" t="s">
        <v>618</v>
      </c>
      <c r="B34" s="64" t="s">
        <v>647</v>
      </c>
    </row>
    <row r="35" spans="1:2" ht="20.5" customHeight="1" x14ac:dyDescent="0.25">
      <c r="A35" s="61" t="s">
        <v>648</v>
      </c>
    </row>
    <row r="36" spans="1:2" ht="14.5" x14ac:dyDescent="0.25">
      <c r="A36" s="65" t="s">
        <v>618</v>
      </c>
      <c r="B36" s="64" t="s">
        <v>649</v>
      </c>
    </row>
    <row r="37" spans="1:2" ht="14.5" x14ac:dyDescent="0.25">
      <c r="A37" s="65" t="s">
        <v>618</v>
      </c>
      <c r="B37" s="64" t="s">
        <v>650</v>
      </c>
    </row>
    <row r="38" spans="1:2" ht="14.5" x14ac:dyDescent="0.25">
      <c r="A38" s="65" t="s">
        <v>618</v>
      </c>
      <c r="B38" s="64" t="s">
        <v>651</v>
      </c>
    </row>
    <row r="39" spans="1:2" ht="14.5" x14ac:dyDescent="0.25">
      <c r="A39" s="65" t="s">
        <v>618</v>
      </c>
      <c r="B39" s="64" t="s">
        <v>652</v>
      </c>
    </row>
    <row r="40" spans="1:2" ht="14.5" x14ac:dyDescent="0.25">
      <c r="A40" s="65" t="s">
        <v>618</v>
      </c>
      <c r="B40" s="64" t="s">
        <v>653</v>
      </c>
    </row>
    <row r="41" spans="1:2" ht="14.5" customHeight="1" x14ac:dyDescent="0.25">
      <c r="A41" s="65" t="s">
        <v>618</v>
      </c>
      <c r="B41" s="62" t="s">
        <v>654</v>
      </c>
    </row>
    <row r="42" spans="1:2" ht="14.5" x14ac:dyDescent="0.35">
      <c r="A42" s="47"/>
      <c r="B42" s="66"/>
    </row>
    <row r="43" spans="1:2" ht="15.5" x14ac:dyDescent="0.35">
      <c r="A43" s="50"/>
      <c r="B43" s="51" t="s">
        <v>655</v>
      </c>
    </row>
    <row r="44" spans="1:2" ht="15.75" customHeight="1" x14ac:dyDescent="0.35">
      <c r="B44" s="67" t="s">
        <v>656</v>
      </c>
    </row>
    <row r="45" spans="1:2" ht="94" customHeight="1" x14ac:dyDescent="0.25">
      <c r="B45" s="68" t="s">
        <v>657</v>
      </c>
    </row>
    <row r="46" spans="1:2" ht="34" customHeight="1" x14ac:dyDescent="0.35">
      <c r="A46" s="69"/>
      <c r="B46" s="70" t="s">
        <v>658</v>
      </c>
    </row>
    <row r="47" spans="1:2" ht="32.15" customHeight="1" x14ac:dyDescent="0.25">
      <c r="A47" s="71" t="s">
        <v>659</v>
      </c>
      <c r="B47" s="72" t="s">
        <v>660</v>
      </c>
    </row>
    <row r="48" spans="1:2" ht="14.5" x14ac:dyDescent="0.25">
      <c r="A48" s="71" t="s">
        <v>659</v>
      </c>
      <c r="B48" s="73" t="s">
        <v>661</v>
      </c>
    </row>
    <row r="49" spans="2:2" ht="14.5" x14ac:dyDescent="0.25">
      <c r="B49" s="74"/>
    </row>
    <row r="50" spans="2:2" ht="14.5" x14ac:dyDescent="0.25">
      <c r="B50" s="75"/>
    </row>
    <row r="51" spans="2:2" ht="13.5" x14ac:dyDescent="0.25">
      <c r="B51" s="76"/>
    </row>
    <row r="52" spans="2:2" ht="13.5" x14ac:dyDescent="0.25">
      <c r="B52" s="77"/>
    </row>
  </sheetData>
  <sheetProtection algorithmName="SHA-512" hashValue="owIedDTTs/wr2VmxpEiDlyz1RA5ZJZhJ1vEW3R3zRVqnGptKOq/pK4C9E6QivVhASLd1Pp78nE1u21l5nHIRCw==" saltValue="AZw7RsRPWkkj9X+Y3ko1pQ==" spinCount="100000" sheet="1" objects="1" scenarios="1"/>
  <pageMargins left="0.7" right="0.7" top="0.75" bottom="0.75" header="0.3" footer="0.3"/>
  <pageSetup paperSize="9" scale="7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Z126"/>
  <sheetViews>
    <sheetView showGridLines="0" topLeftCell="A40" zoomScaleNormal="100" workbookViewId="0">
      <selection activeCell="D70" sqref="D70"/>
    </sheetView>
  </sheetViews>
  <sheetFormatPr defaultRowHeight="12.5" x14ac:dyDescent="0.25"/>
  <cols>
    <col min="1" max="1" width="4" style="152" customWidth="1"/>
    <col min="2" max="2" width="49.36328125" customWidth="1"/>
    <col min="3" max="3" width="0.81640625" customWidth="1"/>
    <col min="4" max="8" width="4.7265625" customWidth="1"/>
    <col min="9" max="9" width="6.6328125" customWidth="1"/>
    <col min="10" max="10" width="0.81640625" customWidth="1"/>
    <col min="11" max="15" width="4.7265625" customWidth="1"/>
    <col min="16" max="16" width="6.36328125" customWidth="1"/>
    <col min="17" max="17" width="0.81640625" customWidth="1"/>
    <col min="18" max="22" width="4.7265625" customWidth="1"/>
    <col min="23" max="23" width="6.36328125" customWidth="1"/>
    <col min="24" max="24" width="0.81640625" customWidth="1"/>
    <col min="26" max="26" width="14" customWidth="1"/>
    <col min="28" max="28" width="25.6328125" customWidth="1"/>
  </cols>
  <sheetData>
    <row r="1" spans="1:24" ht="33" customHeight="1" x14ac:dyDescent="0.9">
      <c r="A1" s="134" t="s">
        <v>596</v>
      </c>
      <c r="B1" s="114"/>
      <c r="C1" s="114"/>
      <c r="D1" s="114"/>
      <c r="E1" s="114"/>
      <c r="F1" s="114"/>
      <c r="G1" s="114"/>
      <c r="H1" s="114"/>
      <c r="I1" s="114"/>
      <c r="J1" s="114"/>
      <c r="K1" s="114"/>
      <c r="L1" s="114"/>
      <c r="M1" s="114"/>
      <c r="N1" s="114"/>
      <c r="O1" s="114"/>
      <c r="P1" s="114"/>
      <c r="Q1" s="114"/>
      <c r="R1" s="114"/>
      <c r="S1" s="114"/>
      <c r="T1" s="114"/>
      <c r="U1" s="114"/>
      <c r="V1" s="114"/>
      <c r="W1" s="114"/>
      <c r="X1" s="114"/>
    </row>
    <row r="2" spans="1:24" ht="14.25" customHeight="1" x14ac:dyDescent="0.45">
      <c r="A2" s="135" t="s">
        <v>663</v>
      </c>
      <c r="B2" s="3"/>
      <c r="C2" s="3"/>
      <c r="D2" s="4"/>
      <c r="E2" s="4"/>
      <c r="F2" s="4"/>
      <c r="G2" s="4"/>
      <c r="H2" s="4"/>
      <c r="I2" s="4"/>
      <c r="K2" s="4"/>
      <c r="L2" s="4"/>
      <c r="M2" s="4"/>
      <c r="N2" s="4"/>
      <c r="O2" s="4"/>
      <c r="P2" s="4"/>
      <c r="T2" s="4"/>
      <c r="U2" s="4"/>
      <c r="V2" s="4"/>
    </row>
    <row r="3" spans="1:24" ht="13" customHeight="1" x14ac:dyDescent="0.3">
      <c r="B3" s="4"/>
      <c r="E3" s="36"/>
      <c r="F3" s="36"/>
      <c r="G3" s="36"/>
      <c r="H3" s="36"/>
      <c r="I3" s="36"/>
      <c r="J3" s="36"/>
      <c r="K3" s="36"/>
      <c r="L3" s="35"/>
      <c r="M3" s="35"/>
      <c r="N3" s="35"/>
      <c r="O3" s="4"/>
      <c r="P3" s="4"/>
      <c r="R3" s="4"/>
      <c r="S3" s="4"/>
      <c r="T3" s="4"/>
      <c r="U3" s="4"/>
      <c r="V3" s="4"/>
      <c r="W3" s="4"/>
    </row>
    <row r="4" spans="1:24" ht="15" customHeight="1" x14ac:dyDescent="0.3">
      <c r="B4" s="113" t="s">
        <v>3</v>
      </c>
      <c r="C4" s="46"/>
      <c r="D4" s="376"/>
      <c r="E4" s="376"/>
      <c r="F4" s="376"/>
      <c r="G4" s="376"/>
      <c r="H4" s="376"/>
      <c r="I4" s="376"/>
      <c r="J4" s="376"/>
      <c r="K4" s="376"/>
      <c r="L4" s="376"/>
      <c r="M4" s="376"/>
      <c r="N4" s="376"/>
      <c r="O4" s="376"/>
      <c r="P4" s="376"/>
    </row>
    <row r="5" spans="1:24" ht="15" customHeight="1" x14ac:dyDescent="0.3">
      <c r="B5" s="113" t="s">
        <v>662</v>
      </c>
      <c r="C5" s="46"/>
      <c r="D5" s="377"/>
      <c r="E5" s="378"/>
      <c r="F5" s="378"/>
      <c r="G5" s="378"/>
      <c r="H5" s="378"/>
      <c r="I5" s="378"/>
      <c r="J5" s="378"/>
      <c r="K5" s="378"/>
      <c r="L5" s="378"/>
      <c r="M5" s="378"/>
      <c r="N5" s="378"/>
      <c r="O5" s="378"/>
      <c r="P5" s="379"/>
    </row>
    <row r="6" spans="1:24" ht="15" customHeight="1" x14ac:dyDescent="0.3">
      <c r="B6" s="113" t="s">
        <v>2</v>
      </c>
      <c r="C6" s="46"/>
      <c r="D6" s="376"/>
      <c r="E6" s="376"/>
      <c r="F6" s="376"/>
      <c r="G6" s="376"/>
      <c r="H6" s="376"/>
      <c r="I6" s="376"/>
      <c r="J6" s="376"/>
      <c r="K6" s="376"/>
      <c r="L6" s="376"/>
      <c r="M6" s="376"/>
      <c r="N6" s="376"/>
      <c r="O6" s="376"/>
      <c r="P6" s="376"/>
    </row>
    <row r="7" spans="1:24" ht="15" customHeight="1" x14ac:dyDescent="0.3">
      <c r="B7" s="113" t="s">
        <v>4</v>
      </c>
      <c r="C7" s="46"/>
      <c r="D7" s="376"/>
      <c r="E7" s="376"/>
      <c r="F7" s="376"/>
      <c r="G7" s="376"/>
      <c r="H7" s="376"/>
      <c r="I7" s="376"/>
      <c r="J7" s="376"/>
      <c r="K7" s="376"/>
      <c r="L7" s="376"/>
      <c r="M7" s="376"/>
      <c r="N7" s="376"/>
      <c r="O7" s="376"/>
      <c r="P7" s="376"/>
    </row>
    <row r="8" spans="1:24" ht="15" customHeight="1" x14ac:dyDescent="0.3">
      <c r="B8" s="113" t="s">
        <v>699</v>
      </c>
      <c r="C8" s="46"/>
      <c r="D8" s="380"/>
      <c r="E8" s="381"/>
      <c r="F8" s="381"/>
      <c r="G8" s="381"/>
      <c r="H8" s="381"/>
      <c r="I8" s="382"/>
      <c r="J8" s="244"/>
      <c r="K8" s="380"/>
      <c r="L8" s="381"/>
      <c r="M8" s="381"/>
      <c r="N8" s="381"/>
      <c r="O8" s="381"/>
      <c r="P8" s="382"/>
    </row>
    <row r="9" spans="1:24" ht="15" customHeight="1" x14ac:dyDescent="0.3">
      <c r="B9" s="113" t="s">
        <v>698</v>
      </c>
      <c r="C9" s="46"/>
      <c r="D9" s="380"/>
      <c r="E9" s="381"/>
      <c r="F9" s="381"/>
      <c r="G9" s="381"/>
      <c r="H9" s="381"/>
      <c r="I9" s="382"/>
      <c r="J9" s="263"/>
      <c r="K9" s="380"/>
      <c r="L9" s="381"/>
      <c r="M9" s="381"/>
      <c r="N9" s="381"/>
      <c r="O9" s="381"/>
      <c r="P9" s="382"/>
    </row>
    <row r="10" spans="1:24" ht="9.75" customHeight="1" x14ac:dyDescent="0.25">
      <c r="B10" s="90"/>
      <c r="C10" s="46"/>
      <c r="D10" s="46"/>
      <c r="E10" s="46"/>
      <c r="F10" s="46"/>
      <c r="G10" s="46"/>
      <c r="H10" s="46"/>
      <c r="I10" s="46"/>
      <c r="J10" s="46"/>
      <c r="K10" s="46"/>
      <c r="L10" s="46"/>
      <c r="M10" s="46"/>
      <c r="N10" s="46"/>
    </row>
    <row r="11" spans="1:24" ht="15" customHeight="1" x14ac:dyDescent="0.25">
      <c r="B11" s="90"/>
      <c r="C11" s="46"/>
      <c r="D11" s="46"/>
      <c r="E11" s="46"/>
      <c r="F11" s="46"/>
      <c r="G11" s="46"/>
      <c r="H11" s="46"/>
      <c r="I11" s="46"/>
      <c r="J11" s="46"/>
      <c r="K11" s="46"/>
      <c r="L11" s="46"/>
      <c r="M11" s="46"/>
      <c r="N11" s="46"/>
    </row>
    <row r="12" spans="1:24" ht="27" customHeight="1" x14ac:dyDescent="0.25">
      <c r="A12" s="383" t="s">
        <v>671</v>
      </c>
      <c r="B12" s="384"/>
      <c r="C12" s="96"/>
      <c r="D12" s="385" t="s">
        <v>598</v>
      </c>
      <c r="E12" s="385"/>
      <c r="F12" s="385"/>
      <c r="G12" s="385"/>
      <c r="H12" s="385"/>
      <c r="I12" s="385"/>
      <c r="J12" s="96"/>
      <c r="K12" s="375" t="s">
        <v>599</v>
      </c>
      <c r="L12" s="375"/>
      <c r="M12" s="375"/>
      <c r="N12" s="375"/>
      <c r="O12" s="375"/>
      <c r="P12" s="375"/>
      <c r="Q12" s="96"/>
      <c r="R12" s="375" t="s">
        <v>600</v>
      </c>
      <c r="S12" s="375"/>
      <c r="T12" s="375"/>
      <c r="U12" s="375"/>
      <c r="V12" s="375"/>
      <c r="W12" s="375"/>
      <c r="X12" s="91"/>
    </row>
    <row r="13" spans="1:24" ht="18" customHeight="1" x14ac:dyDescent="0.25">
      <c r="A13" s="386" t="s">
        <v>695</v>
      </c>
      <c r="B13" s="387"/>
      <c r="C13" s="32"/>
      <c r="D13" s="288">
        <f>SUM(D78:I78)</f>
        <v>0</v>
      </c>
      <c r="E13" s="98" t="s">
        <v>664</v>
      </c>
      <c r="F13" s="99"/>
      <c r="G13" s="388">
        <f>D13/60</f>
        <v>0</v>
      </c>
      <c r="H13" s="389"/>
      <c r="I13" s="100" t="s">
        <v>666</v>
      </c>
      <c r="J13" s="32"/>
      <c r="K13" s="288">
        <f>SUM(K78:P78)</f>
        <v>0</v>
      </c>
      <c r="L13" s="98" t="s">
        <v>664</v>
      </c>
      <c r="M13" s="99"/>
      <c r="N13" s="388">
        <f>K13/60</f>
        <v>0</v>
      </c>
      <c r="O13" s="389"/>
      <c r="P13" s="100" t="s">
        <v>666</v>
      </c>
      <c r="Q13" s="32"/>
      <c r="R13" s="288">
        <f>SUM(R78:W78)</f>
        <v>0</v>
      </c>
      <c r="S13" s="98" t="s">
        <v>664</v>
      </c>
      <c r="T13" s="99"/>
      <c r="U13" s="388">
        <f>R13/60</f>
        <v>0</v>
      </c>
      <c r="V13" s="389"/>
      <c r="W13" s="100" t="s">
        <v>666</v>
      </c>
      <c r="X13" s="29"/>
    </row>
    <row r="14" spans="1:24" ht="18" customHeight="1" x14ac:dyDescent="0.25">
      <c r="A14" s="390" t="s">
        <v>696</v>
      </c>
      <c r="B14" s="391"/>
      <c r="C14" s="32"/>
      <c r="D14" s="289">
        <f>SUM(D91:I91)</f>
        <v>0</v>
      </c>
      <c r="E14" s="102" t="s">
        <v>665</v>
      </c>
      <c r="F14" s="103"/>
      <c r="G14" s="392">
        <f>D14/60</f>
        <v>0</v>
      </c>
      <c r="H14" s="393"/>
      <c r="I14" s="104" t="s">
        <v>666</v>
      </c>
      <c r="J14" s="32"/>
      <c r="K14" s="289">
        <f>SUM(K91:P91)</f>
        <v>0</v>
      </c>
      <c r="L14" s="102" t="s">
        <v>665</v>
      </c>
      <c r="M14" s="103"/>
      <c r="N14" s="392">
        <f>K14/60</f>
        <v>0</v>
      </c>
      <c r="O14" s="393"/>
      <c r="P14" s="104" t="s">
        <v>666</v>
      </c>
      <c r="Q14" s="32"/>
      <c r="R14" s="289">
        <f>SUM(R91:W91)</f>
        <v>0</v>
      </c>
      <c r="S14" s="102" t="s">
        <v>665</v>
      </c>
      <c r="T14" s="103"/>
      <c r="U14" s="392">
        <f>R14/60</f>
        <v>0</v>
      </c>
      <c r="V14" s="393"/>
      <c r="W14" s="104" t="s">
        <v>666</v>
      </c>
      <c r="X14" s="29"/>
    </row>
    <row r="15" spans="1:24" ht="18" customHeight="1" x14ac:dyDescent="0.25">
      <c r="A15" s="394" t="s">
        <v>697</v>
      </c>
      <c r="B15" s="395"/>
      <c r="C15" s="109"/>
      <c r="D15" s="290"/>
      <c r="E15" s="105"/>
      <c r="F15" s="106"/>
      <c r="G15" s="372"/>
      <c r="H15" s="373"/>
      <c r="I15" s="107"/>
      <c r="J15" s="109"/>
      <c r="K15" s="290"/>
      <c r="L15" s="105"/>
      <c r="M15" s="106"/>
      <c r="N15" s="372"/>
      <c r="O15" s="373"/>
      <c r="P15" s="107"/>
      <c r="Q15" s="109"/>
      <c r="R15" s="292">
        <f>SUM(R99:W99)</f>
        <v>0</v>
      </c>
      <c r="S15" s="105"/>
      <c r="T15" s="106"/>
      <c r="U15" s="392">
        <f>R15/60</f>
        <v>0</v>
      </c>
      <c r="V15" s="393"/>
      <c r="W15" s="107"/>
      <c r="X15" s="29"/>
    </row>
    <row r="16" spans="1:24" ht="18" customHeight="1" x14ac:dyDescent="0.25">
      <c r="A16" s="396" t="s">
        <v>670</v>
      </c>
      <c r="B16" s="397"/>
      <c r="C16" s="92"/>
      <c r="D16" s="291">
        <f>SUM(D13:D15)</f>
        <v>0</v>
      </c>
      <c r="E16" s="94" t="s">
        <v>664</v>
      </c>
      <c r="F16" s="129"/>
      <c r="G16" s="398">
        <f>D16/60</f>
        <v>0</v>
      </c>
      <c r="H16" s="399"/>
      <c r="I16" s="95" t="s">
        <v>666</v>
      </c>
      <c r="J16" s="130"/>
      <c r="K16" s="291">
        <f>SUM(K13:K15)</f>
        <v>0</v>
      </c>
      <c r="L16" s="94" t="s">
        <v>664</v>
      </c>
      <c r="M16" s="129"/>
      <c r="N16" s="398">
        <f>K16/60</f>
        <v>0</v>
      </c>
      <c r="O16" s="399"/>
      <c r="P16" s="95" t="s">
        <v>666</v>
      </c>
      <c r="Q16" s="130"/>
      <c r="R16" s="291">
        <f>SUM(R13:R15)</f>
        <v>0</v>
      </c>
      <c r="S16" s="94" t="s">
        <v>664</v>
      </c>
      <c r="T16" s="129"/>
      <c r="U16" s="398">
        <f>R16/60</f>
        <v>0</v>
      </c>
      <c r="V16" s="399"/>
      <c r="W16" s="95" t="s">
        <v>666</v>
      </c>
      <c r="X16" s="23"/>
    </row>
    <row r="17" spans="1:26" ht="15" customHeight="1" x14ac:dyDescent="0.3">
      <c r="A17" s="280"/>
      <c r="B17" s="81"/>
      <c r="C17" s="81"/>
      <c r="D17" s="81"/>
      <c r="E17" s="81"/>
      <c r="F17" s="81"/>
      <c r="G17" s="81"/>
      <c r="H17" s="81"/>
      <c r="I17" s="4"/>
      <c r="P17" s="4"/>
      <c r="W17" s="4"/>
    </row>
    <row r="18" spans="1:26" ht="7.5" customHeight="1" thickBot="1" x14ac:dyDescent="0.3">
      <c r="A18" s="115"/>
      <c r="B18" s="18"/>
      <c r="C18" s="46"/>
      <c r="D18" s="46"/>
      <c r="E18" s="46"/>
      <c r="F18" s="46"/>
      <c r="G18" s="46"/>
      <c r="H18" s="46"/>
      <c r="I18" s="46"/>
      <c r="J18" s="46"/>
      <c r="K18" s="46"/>
      <c r="L18" s="46"/>
      <c r="M18" s="46"/>
      <c r="N18" s="46"/>
    </row>
    <row r="19" spans="1:26" ht="21" customHeight="1" x14ac:dyDescent="0.25">
      <c r="B19" s="116"/>
      <c r="C19" s="117"/>
      <c r="D19" s="400" t="s">
        <v>597</v>
      </c>
      <c r="E19" s="401"/>
      <c r="F19" s="401"/>
      <c r="G19" s="401"/>
      <c r="H19" s="401"/>
      <c r="I19" s="402"/>
      <c r="J19" s="2"/>
      <c r="K19" s="400" t="s">
        <v>597</v>
      </c>
      <c r="L19" s="401"/>
      <c r="M19" s="401"/>
      <c r="N19" s="401"/>
      <c r="O19" s="401"/>
      <c r="P19" s="402"/>
      <c r="Q19" s="2"/>
      <c r="R19" s="400" t="s">
        <v>597</v>
      </c>
      <c r="S19" s="401"/>
      <c r="T19" s="401"/>
      <c r="U19" s="401"/>
      <c r="V19" s="401"/>
      <c r="W19" s="402"/>
      <c r="X19" s="2"/>
    </row>
    <row r="20" spans="1:26" ht="27" customHeight="1" x14ac:dyDescent="0.25">
      <c r="A20" s="153"/>
      <c r="B20" s="118"/>
      <c r="C20" s="33"/>
      <c r="D20" s="403" t="s">
        <v>598</v>
      </c>
      <c r="E20" s="403"/>
      <c r="F20" s="403"/>
      <c r="G20" s="403"/>
      <c r="H20" s="403"/>
      <c r="I20" s="403"/>
      <c r="J20" s="119"/>
      <c r="K20" s="375" t="s">
        <v>599</v>
      </c>
      <c r="L20" s="375"/>
      <c r="M20" s="375"/>
      <c r="N20" s="375"/>
      <c r="O20" s="375"/>
      <c r="P20" s="375"/>
      <c r="Q20" s="119"/>
      <c r="R20" s="375" t="s">
        <v>600</v>
      </c>
      <c r="S20" s="375"/>
      <c r="T20" s="375"/>
      <c r="U20" s="375"/>
      <c r="V20" s="375"/>
      <c r="W20" s="375"/>
      <c r="X20" s="119"/>
    </row>
    <row r="21" spans="1:26" ht="12" customHeight="1" x14ac:dyDescent="0.25">
      <c r="A21" s="153"/>
      <c r="B21" s="118"/>
      <c r="C21" s="120"/>
      <c r="D21" s="404" t="s">
        <v>711</v>
      </c>
      <c r="E21" s="405"/>
      <c r="F21" s="405"/>
      <c r="G21" s="405"/>
      <c r="H21" s="406"/>
      <c r="I21" s="279" t="s">
        <v>710</v>
      </c>
      <c r="J21" s="121"/>
      <c r="K21" s="404" t="s">
        <v>712</v>
      </c>
      <c r="L21" s="405"/>
      <c r="M21" s="405"/>
      <c r="N21" s="405"/>
      <c r="O21" s="406"/>
      <c r="P21" s="279" t="s">
        <v>710</v>
      </c>
      <c r="Q21" s="121"/>
      <c r="R21" s="404" t="s">
        <v>713</v>
      </c>
      <c r="S21" s="405"/>
      <c r="T21" s="405"/>
      <c r="U21" s="405"/>
      <c r="V21" s="406"/>
      <c r="W21" s="279" t="s">
        <v>710</v>
      </c>
      <c r="X21" s="121"/>
    </row>
    <row r="22" spans="1:26" s="1" customFormat="1" ht="29.25" customHeight="1" x14ac:dyDescent="0.25">
      <c r="A22" s="410" t="s">
        <v>669</v>
      </c>
      <c r="B22" s="413" t="s">
        <v>726</v>
      </c>
      <c r="C22" s="34"/>
      <c r="D22" s="407"/>
      <c r="E22" s="408"/>
      <c r="F22" s="408"/>
      <c r="G22" s="408"/>
      <c r="H22" s="409"/>
      <c r="I22" s="133" t="s">
        <v>672</v>
      </c>
      <c r="J22" s="122"/>
      <c r="K22" s="407"/>
      <c r="L22" s="408"/>
      <c r="M22" s="408"/>
      <c r="N22" s="408"/>
      <c r="O22" s="409"/>
      <c r="P22" s="133" t="s">
        <v>672</v>
      </c>
      <c r="Q22" s="122"/>
      <c r="R22" s="407"/>
      <c r="S22" s="408"/>
      <c r="T22" s="408"/>
      <c r="U22" s="408"/>
      <c r="V22" s="409"/>
      <c r="W22" s="133" t="s">
        <v>672</v>
      </c>
      <c r="X22" s="122"/>
    </row>
    <row r="23" spans="1:26" s="1" customFormat="1" ht="18" customHeight="1" x14ac:dyDescent="0.3">
      <c r="A23" s="411"/>
      <c r="B23" s="414"/>
      <c r="C23" s="415"/>
      <c r="D23" s="417" t="s">
        <v>1</v>
      </c>
      <c r="E23" s="417"/>
      <c r="F23" s="417"/>
      <c r="G23" s="417"/>
      <c r="H23" s="418"/>
      <c r="I23" s="111" t="s">
        <v>668</v>
      </c>
      <c r="J23" s="122"/>
      <c r="K23" s="417" t="s">
        <v>1</v>
      </c>
      <c r="L23" s="417"/>
      <c r="M23" s="417"/>
      <c r="N23" s="417"/>
      <c r="O23" s="418"/>
      <c r="P23" s="111" t="s">
        <v>668</v>
      </c>
      <c r="Q23" s="122"/>
      <c r="R23" s="417" t="s">
        <v>1</v>
      </c>
      <c r="S23" s="417"/>
      <c r="T23" s="417"/>
      <c r="U23" s="417"/>
      <c r="V23" s="418"/>
      <c r="W23" s="111" t="s">
        <v>668</v>
      </c>
      <c r="X23" s="122"/>
    </row>
    <row r="24" spans="1:26" ht="24" customHeight="1" x14ac:dyDescent="0.25">
      <c r="A24" s="412"/>
      <c r="B24" s="281" t="s">
        <v>714</v>
      </c>
      <c r="C24" s="416"/>
      <c r="D24" s="148" t="s">
        <v>102</v>
      </c>
      <c r="E24" s="149" t="s">
        <v>103</v>
      </c>
      <c r="F24" s="149" t="s">
        <v>104</v>
      </c>
      <c r="G24" s="149" t="s">
        <v>105</v>
      </c>
      <c r="H24" s="150" t="s">
        <v>106</v>
      </c>
      <c r="I24" s="112" t="s">
        <v>667</v>
      </c>
      <c r="J24" s="123"/>
      <c r="K24" s="148" t="s">
        <v>102</v>
      </c>
      <c r="L24" s="149" t="s">
        <v>103</v>
      </c>
      <c r="M24" s="149" t="s">
        <v>104</v>
      </c>
      <c r="N24" s="149" t="s">
        <v>105</v>
      </c>
      <c r="O24" s="150" t="s">
        <v>106</v>
      </c>
      <c r="P24" s="112" t="s">
        <v>667</v>
      </c>
      <c r="Q24" s="123"/>
      <c r="R24" s="151" t="s">
        <v>102</v>
      </c>
      <c r="S24" s="149" t="s">
        <v>103</v>
      </c>
      <c r="T24" s="149" t="s">
        <v>104</v>
      </c>
      <c r="U24" s="149" t="s">
        <v>105</v>
      </c>
      <c r="V24" s="150" t="s">
        <v>106</v>
      </c>
      <c r="W24" s="112" t="s">
        <v>667</v>
      </c>
      <c r="X24" s="123"/>
    </row>
    <row r="25" spans="1:26" ht="18.649999999999999" customHeight="1" x14ac:dyDescent="0.3">
      <c r="A25" s="154"/>
      <c r="B25" s="419" t="s">
        <v>29</v>
      </c>
      <c r="C25" s="419"/>
      <c r="D25" s="419"/>
      <c r="E25" s="419"/>
      <c r="F25" s="419"/>
      <c r="G25" s="419"/>
      <c r="H25" s="419"/>
      <c r="I25" s="419"/>
      <c r="J25" s="124"/>
      <c r="K25" s="125"/>
      <c r="L25" s="124"/>
      <c r="M25" s="124"/>
      <c r="N25" s="124"/>
      <c r="O25" s="124"/>
      <c r="P25" s="124"/>
      <c r="Q25" s="124"/>
      <c r="R25" s="125"/>
      <c r="S25" s="124"/>
      <c r="T25" s="124"/>
      <c r="U25" s="124"/>
      <c r="V25" s="124"/>
      <c r="W25" s="124"/>
      <c r="X25" s="126"/>
      <c r="Z25" s="165"/>
    </row>
    <row r="26" spans="1:26" s="1" customFormat="1" ht="15" customHeight="1" x14ac:dyDescent="0.25">
      <c r="A26" s="156"/>
      <c r="B26" s="38" t="s">
        <v>30</v>
      </c>
      <c r="C26" s="39"/>
      <c r="D26" s="458" t="s">
        <v>725</v>
      </c>
      <c r="E26" s="459"/>
      <c r="F26" s="459"/>
      <c r="G26" s="459"/>
      <c r="H26" s="460"/>
      <c r="I26" s="264" t="s">
        <v>673</v>
      </c>
      <c r="J26" s="19"/>
      <c r="K26" s="40"/>
      <c r="L26" s="41"/>
      <c r="M26" s="41"/>
      <c r="N26" s="41"/>
      <c r="O26" s="42"/>
      <c r="P26" s="42"/>
      <c r="Q26" s="19"/>
      <c r="R26" s="40"/>
      <c r="S26" s="41"/>
      <c r="T26" s="41"/>
      <c r="U26" s="41"/>
      <c r="V26" s="42"/>
      <c r="W26" s="42"/>
      <c r="X26" s="30"/>
    </row>
    <row r="27" spans="1:26" s="170" customFormat="1" x14ac:dyDescent="0.25">
      <c r="A27" s="365" t="s">
        <v>36</v>
      </c>
      <c r="B27" s="166" t="str">
        <f>VLOOKUP(A27,'onderdelen matrix '!$A$63:$B$85,2,FALSE)</f>
        <v>Voorstructureren van vrijere situaties (pauze, schakelmomenten etc.)</v>
      </c>
      <c r="C27" s="20"/>
      <c r="D27" s="449"/>
      <c r="E27" s="450"/>
      <c r="F27" s="450"/>
      <c r="G27" s="450"/>
      <c r="H27" s="451"/>
      <c r="I27" s="339"/>
      <c r="J27" s="168"/>
      <c r="K27" s="337"/>
      <c r="L27" s="338"/>
      <c r="M27" s="338"/>
      <c r="N27" s="338"/>
      <c r="O27" s="339"/>
      <c r="P27" s="339"/>
      <c r="Q27" s="168"/>
      <c r="R27" s="337"/>
      <c r="S27" s="338"/>
      <c r="T27" s="338"/>
      <c r="U27" s="338"/>
      <c r="V27" s="339"/>
      <c r="W27" s="339"/>
      <c r="X27" s="169"/>
    </row>
    <row r="28" spans="1:26" s="170" customFormat="1" x14ac:dyDescent="0.25">
      <c r="A28" s="365"/>
      <c r="B28" s="167" t="e">
        <f>VLOOKUP(A28,'onderdelen matrix '!$A$63:$B$85,2,FALSE)</f>
        <v>#N/A</v>
      </c>
      <c r="C28" s="20"/>
      <c r="D28" s="452"/>
      <c r="E28" s="453"/>
      <c r="F28" s="453"/>
      <c r="G28" s="453"/>
      <c r="H28" s="454"/>
      <c r="I28" s="339"/>
      <c r="J28" s="168"/>
      <c r="K28" s="337"/>
      <c r="L28" s="338"/>
      <c r="M28" s="338"/>
      <c r="N28" s="338"/>
      <c r="O28" s="339"/>
      <c r="P28" s="339"/>
      <c r="Q28" s="168"/>
      <c r="R28" s="337"/>
      <c r="S28" s="338"/>
      <c r="T28" s="338"/>
      <c r="U28" s="338"/>
      <c r="V28" s="339"/>
      <c r="W28" s="339"/>
      <c r="X28" s="169"/>
    </row>
    <row r="29" spans="1:26" s="170" customFormat="1" x14ac:dyDescent="0.25">
      <c r="A29" s="365"/>
      <c r="B29" s="167" t="e">
        <f>VLOOKUP(A29,'onderdelen matrix '!$A$63:$B$85,2,FALSE)</f>
        <v>#N/A</v>
      </c>
      <c r="C29" s="20"/>
      <c r="D29" s="452"/>
      <c r="E29" s="453"/>
      <c r="F29" s="453"/>
      <c r="G29" s="453"/>
      <c r="H29" s="454"/>
      <c r="I29" s="339"/>
      <c r="J29" s="168"/>
      <c r="K29" s="337"/>
      <c r="L29" s="338"/>
      <c r="M29" s="338"/>
      <c r="N29" s="338"/>
      <c r="O29" s="339"/>
      <c r="P29" s="339"/>
      <c r="Q29" s="168"/>
      <c r="R29" s="337"/>
      <c r="S29" s="338"/>
      <c r="T29" s="338"/>
      <c r="U29" s="338"/>
      <c r="V29" s="339"/>
      <c r="W29" s="339"/>
      <c r="X29" s="169"/>
    </row>
    <row r="30" spans="1:26" s="170" customFormat="1" x14ac:dyDescent="0.25">
      <c r="A30" s="365"/>
      <c r="B30" s="167" t="e">
        <f>VLOOKUP(A30,'onderdelen matrix '!$A$63:$B$85,2,FALSE)</f>
        <v>#N/A</v>
      </c>
      <c r="C30" s="20"/>
      <c r="D30" s="452"/>
      <c r="E30" s="453"/>
      <c r="F30" s="453"/>
      <c r="G30" s="453"/>
      <c r="H30" s="454"/>
      <c r="I30" s="339"/>
      <c r="J30" s="168"/>
      <c r="K30" s="337"/>
      <c r="L30" s="338"/>
      <c r="M30" s="338"/>
      <c r="N30" s="338"/>
      <c r="O30" s="339"/>
      <c r="P30" s="339"/>
      <c r="Q30" s="168"/>
      <c r="R30" s="337"/>
      <c r="S30" s="338"/>
      <c r="T30" s="338"/>
      <c r="U30" s="338"/>
      <c r="V30" s="339"/>
      <c r="W30" s="339"/>
      <c r="X30" s="169"/>
    </row>
    <row r="31" spans="1:26" s="170" customFormat="1" x14ac:dyDescent="0.25">
      <c r="A31" s="365"/>
      <c r="B31" s="167" t="e">
        <f>VLOOKUP(A31,'onderdelen matrix '!$A$63:$B$85,2,FALSE)</f>
        <v>#N/A</v>
      </c>
      <c r="C31" s="20"/>
      <c r="D31" s="452"/>
      <c r="E31" s="453"/>
      <c r="F31" s="453"/>
      <c r="G31" s="453"/>
      <c r="H31" s="454"/>
      <c r="I31" s="339"/>
      <c r="J31" s="168"/>
      <c r="K31" s="337"/>
      <c r="L31" s="338"/>
      <c r="M31" s="338"/>
      <c r="N31" s="338"/>
      <c r="O31" s="339"/>
      <c r="P31" s="339"/>
      <c r="Q31" s="168"/>
      <c r="R31" s="337"/>
      <c r="S31" s="338"/>
      <c r="T31" s="338"/>
      <c r="U31" s="338"/>
      <c r="V31" s="339"/>
      <c r="W31" s="339"/>
      <c r="X31" s="169"/>
    </row>
    <row r="32" spans="1:26" s="170" customFormat="1" x14ac:dyDescent="0.25">
      <c r="A32" s="365"/>
      <c r="B32" s="167" t="e">
        <f>VLOOKUP(A32,'onderdelen matrix '!$A$63:$B$85,2,FALSE)</f>
        <v>#N/A</v>
      </c>
      <c r="C32" s="20"/>
      <c r="D32" s="452"/>
      <c r="E32" s="453"/>
      <c r="F32" s="453"/>
      <c r="G32" s="453"/>
      <c r="H32" s="454"/>
      <c r="I32" s="339"/>
      <c r="J32" s="168"/>
      <c r="K32" s="337"/>
      <c r="L32" s="338"/>
      <c r="M32" s="338"/>
      <c r="N32" s="338"/>
      <c r="O32" s="339"/>
      <c r="P32" s="339"/>
      <c r="Q32" s="168"/>
      <c r="R32" s="337"/>
      <c r="S32" s="338"/>
      <c r="T32" s="338"/>
      <c r="U32" s="338"/>
      <c r="V32" s="339"/>
      <c r="W32" s="339"/>
      <c r="X32" s="169"/>
    </row>
    <row r="33" spans="1:24" s="170" customFormat="1" x14ac:dyDescent="0.25">
      <c r="A33" s="365"/>
      <c r="B33" s="167" t="e">
        <f>VLOOKUP(A33,'onderdelen matrix '!$A$63:$B$85,2,FALSE)</f>
        <v>#N/A</v>
      </c>
      <c r="C33" s="20"/>
      <c r="D33" s="452"/>
      <c r="E33" s="453"/>
      <c r="F33" s="453"/>
      <c r="G33" s="453"/>
      <c r="H33" s="454"/>
      <c r="I33" s="339"/>
      <c r="J33" s="168"/>
      <c r="K33" s="337"/>
      <c r="L33" s="338"/>
      <c r="M33" s="338"/>
      <c r="N33" s="338"/>
      <c r="O33" s="339"/>
      <c r="P33" s="339"/>
      <c r="Q33" s="168"/>
      <c r="R33" s="337"/>
      <c r="S33" s="338"/>
      <c r="T33" s="338"/>
      <c r="U33" s="338"/>
      <c r="V33" s="339"/>
      <c r="W33" s="339"/>
      <c r="X33" s="169"/>
    </row>
    <row r="34" spans="1:24" s="170" customFormat="1" x14ac:dyDescent="0.25">
      <c r="A34" s="365"/>
      <c r="B34" s="167" t="e">
        <f>VLOOKUP(A34,'onderdelen matrix '!$A$63:$B$85,2,FALSE)</f>
        <v>#N/A</v>
      </c>
      <c r="C34" s="20"/>
      <c r="D34" s="452"/>
      <c r="E34" s="453"/>
      <c r="F34" s="453"/>
      <c r="G34" s="453"/>
      <c r="H34" s="454"/>
      <c r="I34" s="339"/>
      <c r="J34" s="168"/>
      <c r="K34" s="337"/>
      <c r="L34" s="338"/>
      <c r="M34" s="338"/>
      <c r="N34" s="338"/>
      <c r="O34" s="339"/>
      <c r="P34" s="339"/>
      <c r="Q34" s="168"/>
      <c r="R34" s="337"/>
      <c r="S34" s="338"/>
      <c r="T34" s="338"/>
      <c r="U34" s="338"/>
      <c r="V34" s="339"/>
      <c r="W34" s="339"/>
      <c r="X34" s="169"/>
    </row>
    <row r="35" spans="1:24" s="170" customFormat="1" x14ac:dyDescent="0.25">
      <c r="A35" s="365"/>
      <c r="B35" s="167" t="e">
        <f>VLOOKUP(A35,'onderdelen matrix '!$A$63:$B$85,2,FALSE)</f>
        <v>#N/A</v>
      </c>
      <c r="C35" s="20"/>
      <c r="D35" s="452"/>
      <c r="E35" s="453"/>
      <c r="F35" s="453"/>
      <c r="G35" s="453"/>
      <c r="H35" s="454"/>
      <c r="I35" s="339"/>
      <c r="J35" s="168"/>
      <c r="K35" s="337"/>
      <c r="L35" s="338"/>
      <c r="M35" s="338"/>
      <c r="N35" s="338"/>
      <c r="O35" s="339"/>
      <c r="P35" s="339"/>
      <c r="Q35" s="168"/>
      <c r="R35" s="337"/>
      <c r="S35" s="338"/>
      <c r="T35" s="338"/>
      <c r="U35" s="338"/>
      <c r="V35" s="339"/>
      <c r="W35" s="339"/>
      <c r="X35" s="169"/>
    </row>
    <row r="36" spans="1:24" s="170" customFormat="1" x14ac:dyDescent="0.25">
      <c r="A36" s="365"/>
      <c r="B36" s="167" t="e">
        <f>VLOOKUP(A36,'onderdelen matrix '!$A$63:$B$85,2,FALSE)</f>
        <v>#N/A</v>
      </c>
      <c r="C36" s="20"/>
      <c r="D36" s="455"/>
      <c r="E36" s="456"/>
      <c r="F36" s="456"/>
      <c r="G36" s="456"/>
      <c r="H36" s="457"/>
      <c r="I36" s="339"/>
      <c r="J36" s="168"/>
      <c r="K36" s="337"/>
      <c r="L36" s="338"/>
      <c r="M36" s="338"/>
      <c r="N36" s="338"/>
      <c r="O36" s="339"/>
      <c r="P36" s="339"/>
      <c r="Q36" s="168"/>
      <c r="R36" s="337"/>
      <c r="S36" s="338"/>
      <c r="T36" s="338"/>
      <c r="U36" s="338"/>
      <c r="V36" s="339"/>
      <c r="W36" s="339"/>
      <c r="X36" s="169"/>
    </row>
    <row r="37" spans="1:24" s="1" customFormat="1" ht="15" customHeight="1" x14ac:dyDescent="0.25">
      <c r="A37" s="156"/>
      <c r="B37" s="38" t="s">
        <v>31</v>
      </c>
      <c r="C37" s="39"/>
      <c r="D37" s="458" t="s">
        <v>725</v>
      </c>
      <c r="E37" s="459"/>
      <c r="F37" s="459"/>
      <c r="G37" s="459"/>
      <c r="H37" s="460"/>
      <c r="I37" s="264" t="s">
        <v>673</v>
      </c>
      <c r="J37" s="19"/>
      <c r="K37" s="43"/>
      <c r="L37" s="44"/>
      <c r="M37" s="44"/>
      <c r="N37" s="44"/>
      <c r="O37" s="45"/>
      <c r="P37" s="45"/>
      <c r="Q37" s="19"/>
      <c r="R37" s="43"/>
      <c r="S37" s="44"/>
      <c r="T37" s="44"/>
      <c r="U37" s="44"/>
      <c r="V37" s="45"/>
      <c r="W37" s="45"/>
      <c r="X37" s="30"/>
    </row>
    <row r="38" spans="1:24" s="170" customFormat="1" x14ac:dyDescent="0.25">
      <c r="A38" s="366"/>
      <c r="B38" s="167" t="e">
        <f>VLOOKUP(A38,'onderdelen matrix '!$A$89:$B$105,2,FALSE)</f>
        <v>#N/A</v>
      </c>
      <c r="C38" s="20"/>
      <c r="D38" s="449"/>
      <c r="E38" s="450"/>
      <c r="F38" s="450"/>
      <c r="G38" s="450"/>
      <c r="H38" s="451"/>
      <c r="I38" s="342"/>
      <c r="J38" s="168"/>
      <c r="K38" s="340"/>
      <c r="L38" s="341"/>
      <c r="M38" s="341"/>
      <c r="N38" s="341"/>
      <c r="O38" s="342"/>
      <c r="P38" s="342"/>
      <c r="Q38" s="168"/>
      <c r="R38" s="340"/>
      <c r="S38" s="341"/>
      <c r="T38" s="341"/>
      <c r="U38" s="341"/>
      <c r="V38" s="342"/>
      <c r="W38" s="342"/>
      <c r="X38" s="169"/>
    </row>
    <row r="39" spans="1:24" s="170" customFormat="1" x14ac:dyDescent="0.25">
      <c r="A39" s="366"/>
      <c r="B39" s="167" t="e">
        <f>VLOOKUP(A39,'onderdelen matrix '!$A$89:$B$105,2,FALSE)</f>
        <v>#N/A</v>
      </c>
      <c r="C39" s="20"/>
      <c r="D39" s="452"/>
      <c r="E39" s="453"/>
      <c r="F39" s="453"/>
      <c r="G39" s="453"/>
      <c r="H39" s="454"/>
      <c r="I39" s="342"/>
      <c r="J39" s="168"/>
      <c r="K39" s="340"/>
      <c r="L39" s="341"/>
      <c r="M39" s="341"/>
      <c r="N39" s="341"/>
      <c r="O39" s="342"/>
      <c r="P39" s="342"/>
      <c r="Q39" s="168"/>
      <c r="R39" s="340"/>
      <c r="S39" s="341"/>
      <c r="T39" s="341"/>
      <c r="U39" s="341"/>
      <c r="V39" s="342"/>
      <c r="W39" s="342"/>
      <c r="X39" s="169"/>
    </row>
    <row r="40" spans="1:24" s="170" customFormat="1" x14ac:dyDescent="0.25">
      <c r="A40" s="366"/>
      <c r="B40" s="167" t="e">
        <f>VLOOKUP(A40,'onderdelen matrix '!$A$89:$B$105,2,FALSE)</f>
        <v>#N/A</v>
      </c>
      <c r="C40" s="20"/>
      <c r="D40" s="452"/>
      <c r="E40" s="453"/>
      <c r="F40" s="453"/>
      <c r="G40" s="453"/>
      <c r="H40" s="454"/>
      <c r="I40" s="342"/>
      <c r="J40" s="168"/>
      <c r="K40" s="340"/>
      <c r="L40" s="341"/>
      <c r="M40" s="341"/>
      <c r="N40" s="341"/>
      <c r="O40" s="342"/>
      <c r="P40" s="342"/>
      <c r="Q40" s="168"/>
      <c r="R40" s="340"/>
      <c r="S40" s="341"/>
      <c r="T40" s="341"/>
      <c r="U40" s="341"/>
      <c r="V40" s="342"/>
      <c r="W40" s="342"/>
      <c r="X40" s="169"/>
    </row>
    <row r="41" spans="1:24" s="170" customFormat="1" x14ac:dyDescent="0.25">
      <c r="A41" s="366"/>
      <c r="B41" s="167" t="e">
        <f>VLOOKUP(A41,'onderdelen matrix '!$A$89:$B$105,2,FALSE)</f>
        <v>#N/A</v>
      </c>
      <c r="C41" s="20"/>
      <c r="D41" s="452"/>
      <c r="E41" s="453"/>
      <c r="F41" s="453"/>
      <c r="G41" s="453"/>
      <c r="H41" s="454"/>
      <c r="I41" s="342"/>
      <c r="J41" s="168"/>
      <c r="K41" s="340"/>
      <c r="L41" s="341"/>
      <c r="M41" s="341"/>
      <c r="N41" s="341"/>
      <c r="O41" s="342"/>
      <c r="P41" s="342"/>
      <c r="Q41" s="168"/>
      <c r="R41" s="340"/>
      <c r="S41" s="341"/>
      <c r="T41" s="341"/>
      <c r="U41" s="341"/>
      <c r="V41" s="342"/>
      <c r="W41" s="342"/>
      <c r="X41" s="169"/>
    </row>
    <row r="42" spans="1:24" s="170" customFormat="1" x14ac:dyDescent="0.25">
      <c r="A42" s="365"/>
      <c r="B42" s="167" t="e">
        <f>VLOOKUP(A42,'onderdelen matrix '!$A$89:$B$105,2,FALSE)</f>
        <v>#N/A</v>
      </c>
      <c r="C42" s="20"/>
      <c r="D42" s="452"/>
      <c r="E42" s="453"/>
      <c r="F42" s="453"/>
      <c r="G42" s="453"/>
      <c r="H42" s="454"/>
      <c r="I42" s="342"/>
      <c r="J42" s="168"/>
      <c r="K42" s="340"/>
      <c r="L42" s="341"/>
      <c r="M42" s="341"/>
      <c r="N42" s="341"/>
      <c r="O42" s="342"/>
      <c r="P42" s="342"/>
      <c r="Q42" s="168"/>
      <c r="R42" s="340"/>
      <c r="S42" s="341"/>
      <c r="T42" s="341"/>
      <c r="U42" s="341"/>
      <c r="V42" s="342"/>
      <c r="W42" s="342"/>
      <c r="X42" s="169"/>
    </row>
    <row r="43" spans="1:24" s="170" customFormat="1" x14ac:dyDescent="0.25">
      <c r="A43" s="365"/>
      <c r="B43" s="167" t="e">
        <f>VLOOKUP(A43,'onderdelen matrix '!$A$89:$B$105,2,FALSE)</f>
        <v>#N/A</v>
      </c>
      <c r="C43" s="20"/>
      <c r="D43" s="455"/>
      <c r="E43" s="456"/>
      <c r="F43" s="456"/>
      <c r="G43" s="456"/>
      <c r="H43" s="457"/>
      <c r="I43" s="342"/>
      <c r="J43" s="168"/>
      <c r="K43" s="340"/>
      <c r="L43" s="341"/>
      <c r="M43" s="341"/>
      <c r="N43" s="341"/>
      <c r="O43" s="342"/>
      <c r="P43" s="342"/>
      <c r="Q43" s="168"/>
      <c r="R43" s="340"/>
      <c r="S43" s="341"/>
      <c r="T43" s="341"/>
      <c r="U43" s="341"/>
      <c r="V43" s="342"/>
      <c r="W43" s="342"/>
      <c r="X43" s="169"/>
    </row>
    <row r="44" spans="1:24" s="1" customFormat="1" ht="15" customHeight="1" x14ac:dyDescent="0.25">
      <c r="A44" s="156"/>
      <c r="B44" s="38" t="s">
        <v>32</v>
      </c>
      <c r="C44" s="39"/>
      <c r="D44" s="458" t="s">
        <v>725</v>
      </c>
      <c r="E44" s="459"/>
      <c r="F44" s="459"/>
      <c r="G44" s="459"/>
      <c r="H44" s="460"/>
      <c r="I44" s="264" t="s">
        <v>673</v>
      </c>
      <c r="J44" s="19"/>
      <c r="K44" s="43"/>
      <c r="L44" s="44"/>
      <c r="M44" s="44"/>
      <c r="N44" s="44"/>
      <c r="O44" s="45"/>
      <c r="P44" s="45"/>
      <c r="Q44" s="19"/>
      <c r="R44" s="43"/>
      <c r="S44" s="44"/>
      <c r="T44" s="44"/>
      <c r="U44" s="44"/>
      <c r="V44" s="45"/>
      <c r="W44" s="45"/>
      <c r="X44" s="30"/>
    </row>
    <row r="45" spans="1:24" s="162" customFormat="1" x14ac:dyDescent="0.25">
      <c r="A45" s="365"/>
      <c r="B45" s="166" t="e">
        <f>VLOOKUP(A45,'onderdelen matrix '!$A$109:$B$145,2,FALSE)</f>
        <v>#N/A</v>
      </c>
      <c r="C45" s="20"/>
      <c r="D45" s="449"/>
      <c r="E45" s="450"/>
      <c r="F45" s="450"/>
      <c r="G45" s="450"/>
      <c r="H45" s="451"/>
      <c r="I45" s="339"/>
      <c r="J45" s="160"/>
      <c r="K45" s="337"/>
      <c r="L45" s="338"/>
      <c r="M45" s="338"/>
      <c r="N45" s="338"/>
      <c r="O45" s="339"/>
      <c r="P45" s="339"/>
      <c r="Q45" s="160"/>
      <c r="R45" s="337"/>
      <c r="S45" s="338"/>
      <c r="T45" s="338"/>
      <c r="U45" s="338"/>
      <c r="V45" s="339"/>
      <c r="W45" s="339"/>
      <c r="X45" s="161"/>
    </row>
    <row r="46" spans="1:24" s="162" customFormat="1" x14ac:dyDescent="0.25">
      <c r="A46" s="366"/>
      <c r="B46" s="167" t="e">
        <f>VLOOKUP(A46,'onderdelen matrix '!$A$109:$B$145,2,FALSE)</f>
        <v>#N/A</v>
      </c>
      <c r="C46" s="20"/>
      <c r="D46" s="452"/>
      <c r="E46" s="453"/>
      <c r="F46" s="453"/>
      <c r="G46" s="453"/>
      <c r="H46" s="454"/>
      <c r="I46" s="342"/>
      <c r="J46" s="160"/>
      <c r="K46" s="340"/>
      <c r="L46" s="341"/>
      <c r="M46" s="341"/>
      <c r="N46" s="341"/>
      <c r="O46" s="342"/>
      <c r="P46" s="342"/>
      <c r="Q46" s="160"/>
      <c r="R46" s="340"/>
      <c r="S46" s="341"/>
      <c r="T46" s="341"/>
      <c r="U46" s="341"/>
      <c r="V46" s="342"/>
      <c r="W46" s="342"/>
      <c r="X46" s="161"/>
    </row>
    <row r="47" spans="1:24" s="162" customFormat="1" x14ac:dyDescent="0.25">
      <c r="A47" s="366"/>
      <c r="B47" s="167" t="e">
        <f>VLOOKUP(A47,'onderdelen matrix '!$A$109:$B$145,2,FALSE)</f>
        <v>#N/A</v>
      </c>
      <c r="C47" s="20"/>
      <c r="D47" s="452"/>
      <c r="E47" s="453"/>
      <c r="F47" s="453"/>
      <c r="G47" s="453"/>
      <c r="H47" s="454"/>
      <c r="I47" s="342"/>
      <c r="J47" s="160"/>
      <c r="K47" s="340"/>
      <c r="L47" s="341"/>
      <c r="M47" s="341"/>
      <c r="N47" s="341"/>
      <c r="O47" s="342"/>
      <c r="P47" s="342"/>
      <c r="Q47" s="160"/>
      <c r="R47" s="340"/>
      <c r="S47" s="341"/>
      <c r="T47" s="341"/>
      <c r="U47" s="341"/>
      <c r="V47" s="342"/>
      <c r="W47" s="342"/>
      <c r="X47" s="161"/>
    </row>
    <row r="48" spans="1:24" s="162" customFormat="1" x14ac:dyDescent="0.25">
      <c r="A48" s="366"/>
      <c r="B48" s="167" t="e">
        <f>VLOOKUP(A48,'onderdelen matrix '!$A$109:$B$145,2,FALSE)</f>
        <v>#N/A</v>
      </c>
      <c r="C48" s="20"/>
      <c r="D48" s="452"/>
      <c r="E48" s="453"/>
      <c r="F48" s="453"/>
      <c r="G48" s="453"/>
      <c r="H48" s="454"/>
      <c r="I48" s="342"/>
      <c r="J48" s="160"/>
      <c r="K48" s="340"/>
      <c r="L48" s="341"/>
      <c r="M48" s="341"/>
      <c r="N48" s="341"/>
      <c r="O48" s="342"/>
      <c r="P48" s="342"/>
      <c r="Q48" s="160"/>
      <c r="R48" s="340"/>
      <c r="S48" s="341"/>
      <c r="T48" s="341"/>
      <c r="U48" s="341"/>
      <c r="V48" s="342"/>
      <c r="W48" s="342"/>
      <c r="X48" s="161"/>
    </row>
    <row r="49" spans="1:24" s="162" customFormat="1" x14ac:dyDescent="0.25">
      <c r="A49" s="366"/>
      <c r="B49" s="167" t="e">
        <f>VLOOKUP(A49,'onderdelen matrix '!$A$109:$B$145,2,FALSE)</f>
        <v>#N/A</v>
      </c>
      <c r="C49" s="20"/>
      <c r="D49" s="452"/>
      <c r="E49" s="453"/>
      <c r="F49" s="453"/>
      <c r="G49" s="453"/>
      <c r="H49" s="454"/>
      <c r="I49" s="342"/>
      <c r="J49" s="160"/>
      <c r="K49" s="340"/>
      <c r="L49" s="341"/>
      <c r="M49" s="341"/>
      <c r="N49" s="341"/>
      <c r="O49" s="342"/>
      <c r="P49" s="342"/>
      <c r="Q49" s="160"/>
      <c r="R49" s="340"/>
      <c r="S49" s="341"/>
      <c r="T49" s="341"/>
      <c r="U49" s="341"/>
      <c r="V49" s="342"/>
      <c r="W49" s="342"/>
      <c r="X49" s="161"/>
    </row>
    <row r="50" spans="1:24" s="162" customFormat="1" x14ac:dyDescent="0.25">
      <c r="A50" s="366"/>
      <c r="B50" s="167" t="e">
        <f>VLOOKUP(A50,'onderdelen matrix '!$A$109:$B$145,2,FALSE)</f>
        <v>#N/A</v>
      </c>
      <c r="C50" s="20"/>
      <c r="D50" s="452"/>
      <c r="E50" s="453"/>
      <c r="F50" s="453"/>
      <c r="G50" s="453"/>
      <c r="H50" s="454"/>
      <c r="I50" s="342"/>
      <c r="J50" s="160"/>
      <c r="K50" s="340"/>
      <c r="L50" s="341"/>
      <c r="M50" s="341"/>
      <c r="N50" s="341"/>
      <c r="O50" s="342"/>
      <c r="P50" s="342"/>
      <c r="Q50" s="160"/>
      <c r="R50" s="340"/>
      <c r="S50" s="341"/>
      <c r="T50" s="341"/>
      <c r="U50" s="341"/>
      <c r="V50" s="342"/>
      <c r="W50" s="342"/>
      <c r="X50" s="161"/>
    </row>
    <row r="51" spans="1:24" s="162" customFormat="1" x14ac:dyDescent="0.25">
      <c r="A51" s="366"/>
      <c r="B51" s="167" t="e">
        <f>VLOOKUP(A51,'onderdelen matrix '!$A$109:$B$145,2,FALSE)</f>
        <v>#N/A</v>
      </c>
      <c r="C51" s="20"/>
      <c r="D51" s="452"/>
      <c r="E51" s="453"/>
      <c r="F51" s="453"/>
      <c r="G51" s="453"/>
      <c r="H51" s="454"/>
      <c r="I51" s="342"/>
      <c r="J51" s="160"/>
      <c r="K51" s="340"/>
      <c r="L51" s="341"/>
      <c r="M51" s="341"/>
      <c r="N51" s="341"/>
      <c r="O51" s="342"/>
      <c r="P51" s="342"/>
      <c r="Q51" s="160"/>
      <c r="R51" s="340"/>
      <c r="S51" s="341"/>
      <c r="T51" s="341"/>
      <c r="U51" s="341"/>
      <c r="V51" s="342"/>
      <c r="W51" s="342"/>
      <c r="X51" s="161"/>
    </row>
    <row r="52" spans="1:24" s="162" customFormat="1" x14ac:dyDescent="0.25">
      <c r="A52" s="366"/>
      <c r="B52" s="167" t="e">
        <f>VLOOKUP(A52,'onderdelen matrix '!$A$109:$B$145,2,FALSE)</f>
        <v>#N/A</v>
      </c>
      <c r="C52" s="20"/>
      <c r="D52" s="452"/>
      <c r="E52" s="453"/>
      <c r="F52" s="453"/>
      <c r="G52" s="453"/>
      <c r="H52" s="454"/>
      <c r="I52" s="342"/>
      <c r="J52" s="160"/>
      <c r="K52" s="340"/>
      <c r="L52" s="341"/>
      <c r="M52" s="341"/>
      <c r="N52" s="341"/>
      <c r="O52" s="342"/>
      <c r="P52" s="342"/>
      <c r="Q52" s="160"/>
      <c r="R52" s="340"/>
      <c r="S52" s="341"/>
      <c r="T52" s="341"/>
      <c r="U52" s="341"/>
      <c r="V52" s="342"/>
      <c r="W52" s="342"/>
      <c r="X52" s="161"/>
    </row>
    <row r="53" spans="1:24" s="162" customFormat="1" x14ac:dyDescent="0.25">
      <c r="A53" s="366"/>
      <c r="B53" s="167" t="e">
        <f>VLOOKUP(A53,'onderdelen matrix '!$A$109:$B$145,2,FALSE)</f>
        <v>#N/A</v>
      </c>
      <c r="C53" s="20"/>
      <c r="D53" s="452"/>
      <c r="E53" s="453"/>
      <c r="F53" s="453"/>
      <c r="G53" s="453"/>
      <c r="H53" s="454"/>
      <c r="I53" s="342"/>
      <c r="J53" s="160"/>
      <c r="K53" s="340"/>
      <c r="L53" s="341"/>
      <c r="M53" s="341"/>
      <c r="N53" s="341"/>
      <c r="O53" s="342"/>
      <c r="P53" s="342"/>
      <c r="Q53" s="160"/>
      <c r="R53" s="340"/>
      <c r="S53" s="341"/>
      <c r="T53" s="341"/>
      <c r="U53" s="341"/>
      <c r="V53" s="342"/>
      <c r="W53" s="342"/>
      <c r="X53" s="161"/>
    </row>
    <row r="54" spans="1:24" s="162" customFormat="1" x14ac:dyDescent="0.25">
      <c r="A54" s="366"/>
      <c r="B54" s="171" t="e">
        <f>VLOOKUP(A54,'onderdelen matrix '!$A$109:$B$145,2,FALSE)</f>
        <v>#N/A</v>
      </c>
      <c r="C54" s="20"/>
      <c r="D54" s="455"/>
      <c r="E54" s="456"/>
      <c r="F54" s="456"/>
      <c r="G54" s="456"/>
      <c r="H54" s="457"/>
      <c r="I54" s="342"/>
      <c r="J54" s="160"/>
      <c r="K54" s="343"/>
      <c r="L54" s="344"/>
      <c r="M54" s="344"/>
      <c r="N54" s="344"/>
      <c r="O54" s="345"/>
      <c r="P54" s="345"/>
      <c r="Q54" s="160"/>
      <c r="R54" s="343"/>
      <c r="S54" s="344"/>
      <c r="T54" s="344"/>
      <c r="U54" s="344"/>
      <c r="V54" s="345"/>
      <c r="W54" s="345"/>
      <c r="X54" s="161"/>
    </row>
    <row r="55" spans="1:24" s="1" customFormat="1" ht="15" customHeight="1" x14ac:dyDescent="0.25">
      <c r="A55" s="155"/>
      <c r="B55" s="38" t="s">
        <v>569</v>
      </c>
      <c r="C55" s="37"/>
      <c r="D55" s="458" t="s">
        <v>725</v>
      </c>
      <c r="E55" s="459"/>
      <c r="F55" s="459"/>
      <c r="G55" s="459"/>
      <c r="H55" s="460"/>
      <c r="I55" s="264" t="s">
        <v>673</v>
      </c>
      <c r="J55" s="127"/>
      <c r="K55" s="420" t="s">
        <v>679</v>
      </c>
      <c r="L55" s="421"/>
      <c r="M55" s="421"/>
      <c r="N55" s="421"/>
      <c r="O55" s="421"/>
      <c r="P55" s="422"/>
      <c r="Q55" s="127"/>
      <c r="R55" s="420" t="s">
        <v>679</v>
      </c>
      <c r="S55" s="421"/>
      <c r="T55" s="421"/>
      <c r="U55" s="421"/>
      <c r="V55" s="421"/>
      <c r="W55" s="422"/>
      <c r="X55" s="128"/>
    </row>
    <row r="56" spans="1:24" s="84" customFormat="1" ht="12" x14ac:dyDescent="0.3">
      <c r="A56" s="297" t="s">
        <v>111</v>
      </c>
      <c r="B56" s="166" t="str">
        <f>VLOOKUP(A56,'onderdelen matrix '!$A$5:$B$60,2,FALSE)</f>
        <v>Vaste voorspelbare leerkracht, inzetten op positieve relatie</v>
      </c>
      <c r="C56" s="20"/>
      <c r="D56" s="136"/>
      <c r="E56" s="137"/>
      <c r="F56" s="137"/>
      <c r="G56" s="137"/>
      <c r="H56" s="138"/>
      <c r="I56" s="346"/>
      <c r="J56" s="82"/>
      <c r="K56" s="136"/>
      <c r="L56" s="137"/>
      <c r="M56" s="137"/>
      <c r="N56" s="137"/>
      <c r="O56" s="137"/>
      <c r="P56" s="138"/>
      <c r="Q56" s="82"/>
      <c r="R56" s="136"/>
      <c r="S56" s="137"/>
      <c r="T56" s="137"/>
      <c r="U56" s="137"/>
      <c r="V56" s="137"/>
      <c r="W56" s="138"/>
      <c r="X56" s="83"/>
    </row>
    <row r="57" spans="1:24" s="80" customFormat="1" x14ac:dyDescent="0.25">
      <c r="A57" s="298"/>
      <c r="B57" s="167" t="e">
        <f>VLOOKUP(A57,'onderdelen matrix '!$A$5:$B$60,2,FALSE)</f>
        <v>#N/A</v>
      </c>
      <c r="C57" s="20"/>
      <c r="D57" s="139"/>
      <c r="E57" s="140"/>
      <c r="F57" s="140"/>
      <c r="G57" s="140"/>
      <c r="H57" s="141"/>
      <c r="I57" s="347"/>
      <c r="J57" s="78"/>
      <c r="K57" s="139"/>
      <c r="L57" s="140"/>
      <c r="M57" s="140"/>
      <c r="N57" s="140"/>
      <c r="O57" s="140"/>
      <c r="P57" s="141"/>
      <c r="Q57" s="78"/>
      <c r="R57" s="139"/>
      <c r="S57" s="140"/>
      <c r="T57" s="140"/>
      <c r="U57" s="140"/>
      <c r="V57" s="140"/>
      <c r="W57" s="141"/>
      <c r="X57" s="79"/>
    </row>
    <row r="58" spans="1:24" s="80" customFormat="1" x14ac:dyDescent="0.25">
      <c r="A58" s="298"/>
      <c r="B58" s="167" t="e">
        <f>VLOOKUP(A58,'onderdelen matrix '!$A$5:$B$60,2,FALSE)</f>
        <v>#N/A</v>
      </c>
      <c r="C58" s="20"/>
      <c r="D58" s="139"/>
      <c r="E58" s="140"/>
      <c r="F58" s="140"/>
      <c r="G58" s="140"/>
      <c r="H58" s="141"/>
      <c r="I58" s="347"/>
      <c r="J58" s="78"/>
      <c r="K58" s="139"/>
      <c r="L58" s="140"/>
      <c r="M58" s="140"/>
      <c r="N58" s="140"/>
      <c r="O58" s="140"/>
      <c r="P58" s="141"/>
      <c r="Q58" s="78"/>
      <c r="R58" s="139"/>
      <c r="S58" s="140"/>
      <c r="T58" s="140"/>
      <c r="U58" s="140"/>
      <c r="V58" s="140"/>
      <c r="W58" s="141"/>
      <c r="X58" s="79"/>
    </row>
    <row r="59" spans="1:24" s="87" customFormat="1" x14ac:dyDescent="0.25">
      <c r="A59" s="298"/>
      <c r="B59" s="167" t="e">
        <f>VLOOKUP(A59,'onderdelen matrix '!$A$5:$B$60,2,FALSE)</f>
        <v>#N/A</v>
      </c>
      <c r="C59" s="20"/>
      <c r="D59" s="139"/>
      <c r="E59" s="140"/>
      <c r="F59" s="140"/>
      <c r="G59" s="140"/>
      <c r="H59" s="141"/>
      <c r="I59" s="347" t="s">
        <v>724</v>
      </c>
      <c r="J59" s="85"/>
      <c r="K59" s="139"/>
      <c r="L59" s="140"/>
      <c r="M59" s="140"/>
      <c r="N59" s="140"/>
      <c r="O59" s="140"/>
      <c r="P59" s="141"/>
      <c r="Q59" s="85"/>
      <c r="R59" s="139"/>
      <c r="S59" s="140"/>
      <c r="T59" s="140"/>
      <c r="U59" s="140"/>
      <c r="V59" s="140"/>
      <c r="W59" s="141"/>
      <c r="X59" s="86"/>
    </row>
    <row r="60" spans="1:24" s="80" customFormat="1" x14ac:dyDescent="0.25">
      <c r="A60" s="298"/>
      <c r="B60" s="167" t="e">
        <f>VLOOKUP(A60,'onderdelen matrix '!$A$5:$B$60,2,FALSE)</f>
        <v>#N/A</v>
      </c>
      <c r="C60" s="20"/>
      <c r="D60" s="139"/>
      <c r="E60" s="140"/>
      <c r="F60" s="140"/>
      <c r="G60" s="140"/>
      <c r="H60" s="141"/>
      <c r="I60" s="347"/>
      <c r="J60" s="78"/>
      <c r="K60" s="139"/>
      <c r="L60" s="140"/>
      <c r="M60" s="140"/>
      <c r="N60" s="140"/>
      <c r="O60" s="140"/>
      <c r="P60" s="141"/>
      <c r="Q60" s="78"/>
      <c r="R60" s="139"/>
      <c r="S60" s="140"/>
      <c r="T60" s="140"/>
      <c r="U60" s="140"/>
      <c r="V60" s="140"/>
      <c r="W60" s="141"/>
      <c r="X60" s="79"/>
    </row>
    <row r="61" spans="1:24" s="87" customFormat="1" x14ac:dyDescent="0.25">
      <c r="A61" s="298"/>
      <c r="B61" s="167" t="e">
        <f>VLOOKUP(A61,'onderdelen matrix '!$A$5:$B$60,2,FALSE)</f>
        <v>#N/A</v>
      </c>
      <c r="C61" s="20"/>
      <c r="D61" s="139"/>
      <c r="E61" s="140"/>
      <c r="F61" s="140"/>
      <c r="G61" s="140"/>
      <c r="H61" s="141"/>
      <c r="I61" s="347"/>
      <c r="J61" s="85"/>
      <c r="K61" s="139"/>
      <c r="L61" s="140"/>
      <c r="M61" s="140"/>
      <c r="N61" s="140"/>
      <c r="O61" s="140"/>
      <c r="P61" s="141"/>
      <c r="Q61" s="85"/>
      <c r="R61" s="139"/>
      <c r="S61" s="140"/>
      <c r="T61" s="140"/>
      <c r="U61" s="140"/>
      <c r="V61" s="140"/>
      <c r="W61" s="141"/>
      <c r="X61" s="86"/>
    </row>
    <row r="62" spans="1:24" s="87" customFormat="1" x14ac:dyDescent="0.25">
      <c r="A62" s="298"/>
      <c r="B62" s="167" t="e">
        <f>VLOOKUP(A62,'onderdelen matrix '!$A$5:$B$60,2,FALSE)</f>
        <v>#N/A</v>
      </c>
      <c r="C62" s="20"/>
      <c r="D62" s="139"/>
      <c r="E62" s="140"/>
      <c r="F62" s="140"/>
      <c r="G62" s="140"/>
      <c r="H62" s="141"/>
      <c r="I62" s="347"/>
      <c r="J62" s="85"/>
      <c r="K62" s="139"/>
      <c r="L62" s="140"/>
      <c r="M62" s="140"/>
      <c r="N62" s="140"/>
      <c r="O62" s="140"/>
      <c r="P62" s="141"/>
      <c r="Q62" s="85"/>
      <c r="R62" s="139"/>
      <c r="S62" s="140"/>
      <c r="T62" s="140"/>
      <c r="U62" s="140"/>
      <c r="V62" s="140"/>
      <c r="W62" s="141"/>
      <c r="X62" s="86"/>
    </row>
    <row r="63" spans="1:24" s="87" customFormat="1" x14ac:dyDescent="0.25">
      <c r="A63" s="298"/>
      <c r="B63" s="167" t="e">
        <f>VLOOKUP(A63,'onderdelen matrix '!$A$5:$B$60,2,FALSE)</f>
        <v>#N/A</v>
      </c>
      <c r="C63" s="20"/>
      <c r="D63" s="139"/>
      <c r="E63" s="140"/>
      <c r="F63" s="140"/>
      <c r="G63" s="140"/>
      <c r="H63" s="141"/>
      <c r="I63" s="347"/>
      <c r="J63" s="85"/>
      <c r="K63" s="139"/>
      <c r="L63" s="140"/>
      <c r="M63" s="140"/>
      <c r="N63" s="140"/>
      <c r="O63" s="140"/>
      <c r="P63" s="141"/>
      <c r="Q63" s="85"/>
      <c r="R63" s="139"/>
      <c r="S63" s="140"/>
      <c r="T63" s="140"/>
      <c r="U63" s="140"/>
      <c r="V63" s="140"/>
      <c r="W63" s="141"/>
      <c r="X63" s="86"/>
    </row>
    <row r="64" spans="1:24" s="80" customFormat="1" x14ac:dyDescent="0.25">
      <c r="A64" s="298"/>
      <c r="B64" s="167" t="e">
        <f>VLOOKUP(A64,'onderdelen matrix '!$A$5:$B$60,2,FALSE)</f>
        <v>#N/A</v>
      </c>
      <c r="C64" s="20"/>
      <c r="D64" s="139"/>
      <c r="E64" s="140"/>
      <c r="F64" s="140"/>
      <c r="G64" s="140"/>
      <c r="H64" s="141"/>
      <c r="I64" s="347"/>
      <c r="J64" s="78"/>
      <c r="K64" s="139"/>
      <c r="L64" s="140"/>
      <c r="M64" s="140"/>
      <c r="N64" s="140"/>
      <c r="O64" s="140"/>
      <c r="P64" s="141"/>
      <c r="Q64" s="78"/>
      <c r="R64" s="139"/>
      <c r="S64" s="140"/>
      <c r="T64" s="140"/>
      <c r="U64" s="140"/>
      <c r="V64" s="140"/>
      <c r="W64" s="141"/>
      <c r="X64" s="79"/>
    </row>
    <row r="65" spans="1:24" s="87" customFormat="1" x14ac:dyDescent="0.25">
      <c r="A65" s="298"/>
      <c r="B65" s="167" t="e">
        <f>VLOOKUP(A65,'onderdelen matrix '!$A$5:$B$60,2,FALSE)</f>
        <v>#N/A</v>
      </c>
      <c r="C65" s="20"/>
      <c r="D65" s="139"/>
      <c r="E65" s="140"/>
      <c r="F65" s="140"/>
      <c r="G65" s="140"/>
      <c r="H65" s="141"/>
      <c r="I65" s="347"/>
      <c r="J65" s="85"/>
      <c r="K65" s="139"/>
      <c r="L65" s="140"/>
      <c r="M65" s="140"/>
      <c r="N65" s="140"/>
      <c r="O65" s="140"/>
      <c r="P65" s="141"/>
      <c r="Q65" s="85"/>
      <c r="R65" s="139"/>
      <c r="S65" s="140"/>
      <c r="T65" s="140"/>
      <c r="U65" s="140"/>
      <c r="V65" s="140"/>
      <c r="W65" s="141"/>
      <c r="X65" s="86"/>
    </row>
    <row r="66" spans="1:24" s="87" customFormat="1" x14ac:dyDescent="0.25">
      <c r="A66" s="298"/>
      <c r="B66" s="167" t="e">
        <f>VLOOKUP(A66,'onderdelen matrix '!$A$5:$B$60,2,FALSE)</f>
        <v>#N/A</v>
      </c>
      <c r="C66" s="20"/>
      <c r="D66" s="139"/>
      <c r="E66" s="140"/>
      <c r="F66" s="140"/>
      <c r="G66" s="140"/>
      <c r="H66" s="141"/>
      <c r="I66" s="347"/>
      <c r="J66" s="85"/>
      <c r="K66" s="139"/>
      <c r="L66" s="140"/>
      <c r="M66" s="140"/>
      <c r="N66" s="140"/>
      <c r="O66" s="140"/>
      <c r="P66" s="141"/>
      <c r="Q66" s="85"/>
      <c r="R66" s="139"/>
      <c r="S66" s="140"/>
      <c r="T66" s="140"/>
      <c r="U66" s="140"/>
      <c r="V66" s="140"/>
      <c r="W66" s="141"/>
      <c r="X66" s="86"/>
    </row>
    <row r="67" spans="1:24" s="87" customFormat="1" x14ac:dyDescent="0.25">
      <c r="A67" s="298"/>
      <c r="B67" s="167" t="e">
        <f>VLOOKUP(A67,'onderdelen matrix '!$A$5:$B$60,2,FALSE)</f>
        <v>#N/A</v>
      </c>
      <c r="C67" s="20"/>
      <c r="D67" s="139"/>
      <c r="E67" s="140"/>
      <c r="F67" s="140"/>
      <c r="G67" s="140"/>
      <c r="H67" s="141"/>
      <c r="I67" s="347"/>
      <c r="J67" s="85"/>
      <c r="K67" s="139"/>
      <c r="L67" s="140"/>
      <c r="M67" s="140"/>
      <c r="N67" s="140"/>
      <c r="O67" s="140"/>
      <c r="P67" s="141"/>
      <c r="Q67" s="85"/>
      <c r="R67" s="139"/>
      <c r="S67" s="140"/>
      <c r="T67" s="140"/>
      <c r="U67" s="140"/>
      <c r="V67" s="140"/>
      <c r="W67" s="141"/>
      <c r="X67" s="86"/>
    </row>
    <row r="68" spans="1:24" s="87" customFormat="1" x14ac:dyDescent="0.25">
      <c r="A68" s="367"/>
      <c r="B68" s="172" t="e">
        <f>VLOOKUP(A68,'onderdelen matrix '!$A$5:$B$60,2,FALSE)</f>
        <v>#N/A</v>
      </c>
      <c r="C68" s="20"/>
      <c r="D68" s="142"/>
      <c r="E68" s="143"/>
      <c r="F68" s="143"/>
      <c r="G68" s="143"/>
      <c r="H68" s="144"/>
      <c r="I68" s="347"/>
      <c r="J68" s="85"/>
      <c r="K68" s="142"/>
      <c r="L68" s="143"/>
      <c r="M68" s="143"/>
      <c r="N68" s="143"/>
      <c r="O68" s="143"/>
      <c r="P68" s="144"/>
      <c r="Q68" s="85"/>
      <c r="R68" s="142"/>
      <c r="S68" s="143"/>
      <c r="T68" s="143"/>
      <c r="U68" s="143"/>
      <c r="V68" s="143"/>
      <c r="W68" s="144"/>
      <c r="X68" s="86"/>
    </row>
    <row r="69" spans="1:24" s="265" customFormat="1" ht="15" customHeight="1" x14ac:dyDescent="0.25">
      <c r="A69" s="156"/>
      <c r="B69" s="38" t="s">
        <v>586</v>
      </c>
      <c r="C69" s="39"/>
      <c r="D69" s="458" t="s">
        <v>725</v>
      </c>
      <c r="E69" s="459"/>
      <c r="F69" s="459"/>
      <c r="G69" s="459"/>
      <c r="H69" s="460"/>
      <c r="I69" s="264" t="s">
        <v>673</v>
      </c>
      <c r="J69" s="127"/>
      <c r="K69" s="420" t="s">
        <v>679</v>
      </c>
      <c r="L69" s="421"/>
      <c r="M69" s="421"/>
      <c r="N69" s="421"/>
      <c r="O69" s="421"/>
      <c r="P69" s="422"/>
      <c r="Q69" s="127"/>
      <c r="R69" s="420" t="s">
        <v>679</v>
      </c>
      <c r="S69" s="421"/>
      <c r="T69" s="421"/>
      <c r="U69" s="421"/>
      <c r="V69" s="421"/>
      <c r="W69" s="422"/>
      <c r="X69" s="128"/>
    </row>
    <row r="70" spans="1:24" s="162" customFormat="1" x14ac:dyDescent="0.25">
      <c r="A70" s="368"/>
      <c r="B70" s="166" t="e">
        <f>VLOOKUP(A70,'onderdelen matrix '!$A$149:$B$170,2,FALSE)</f>
        <v>#N/A</v>
      </c>
      <c r="C70" s="20"/>
      <c r="D70" s="139"/>
      <c r="E70" s="140"/>
      <c r="F70" s="140"/>
      <c r="G70" s="140"/>
      <c r="H70" s="141"/>
      <c r="I70" s="348"/>
      <c r="J70" s="160"/>
      <c r="K70" s="145"/>
      <c r="L70" s="146"/>
      <c r="M70" s="146"/>
      <c r="N70" s="146"/>
      <c r="O70" s="146"/>
      <c r="P70" s="147"/>
      <c r="Q70" s="160"/>
      <c r="R70" s="145"/>
      <c r="S70" s="146"/>
      <c r="T70" s="146"/>
      <c r="U70" s="146"/>
      <c r="V70" s="146"/>
      <c r="W70" s="147"/>
      <c r="X70" s="161"/>
    </row>
    <row r="71" spans="1:24" s="162" customFormat="1" x14ac:dyDescent="0.25">
      <c r="A71" s="369"/>
      <c r="B71" s="167" t="e">
        <f>VLOOKUP(A71,'onderdelen matrix '!$A$149:$B$170,2,FALSE)</f>
        <v>#N/A</v>
      </c>
      <c r="C71" s="20"/>
      <c r="D71" s="139"/>
      <c r="E71" s="140"/>
      <c r="F71" s="140"/>
      <c r="G71" s="140"/>
      <c r="H71" s="141"/>
      <c r="I71" s="348"/>
      <c r="J71" s="160"/>
      <c r="K71" s="139"/>
      <c r="L71" s="140"/>
      <c r="M71" s="140"/>
      <c r="N71" s="140"/>
      <c r="O71" s="140"/>
      <c r="P71" s="141"/>
      <c r="Q71" s="160"/>
      <c r="R71" s="139"/>
      <c r="S71" s="140"/>
      <c r="T71" s="140"/>
      <c r="U71" s="140"/>
      <c r="V71" s="140"/>
      <c r="W71" s="141"/>
      <c r="X71" s="161"/>
    </row>
    <row r="72" spans="1:24" s="162" customFormat="1" x14ac:dyDescent="0.25">
      <c r="A72" s="369"/>
      <c r="B72" s="167" t="e">
        <f>VLOOKUP(A72,'onderdelen matrix '!$A$149:$B$170,2,FALSE)</f>
        <v>#N/A</v>
      </c>
      <c r="C72" s="20"/>
      <c r="D72" s="139"/>
      <c r="E72" s="140"/>
      <c r="F72" s="140"/>
      <c r="G72" s="140"/>
      <c r="H72" s="141"/>
      <c r="I72" s="348"/>
      <c r="J72" s="160"/>
      <c r="K72" s="139"/>
      <c r="L72" s="140"/>
      <c r="M72" s="140"/>
      <c r="N72" s="140"/>
      <c r="O72" s="140"/>
      <c r="P72" s="141"/>
      <c r="Q72" s="160"/>
      <c r="R72" s="139"/>
      <c r="S72" s="140"/>
      <c r="T72" s="140"/>
      <c r="U72" s="140"/>
      <c r="V72" s="140"/>
      <c r="W72" s="141"/>
      <c r="X72" s="161"/>
    </row>
    <row r="73" spans="1:24" s="162" customFormat="1" x14ac:dyDescent="0.25">
      <c r="A73" s="369"/>
      <c r="B73" s="167" t="e">
        <f>VLOOKUP(A73,'onderdelen matrix '!$A$149:$B$170,2,FALSE)</f>
        <v>#N/A</v>
      </c>
      <c r="C73" s="20"/>
      <c r="D73" s="139"/>
      <c r="E73" s="140"/>
      <c r="F73" s="140"/>
      <c r="G73" s="140"/>
      <c r="H73" s="141"/>
      <c r="I73" s="348"/>
      <c r="J73" s="160"/>
      <c r="K73" s="139"/>
      <c r="L73" s="140"/>
      <c r="M73" s="140"/>
      <c r="N73" s="140"/>
      <c r="O73" s="140"/>
      <c r="P73" s="141"/>
      <c r="Q73" s="160"/>
      <c r="R73" s="139"/>
      <c r="S73" s="140"/>
      <c r="T73" s="140"/>
      <c r="U73" s="140"/>
      <c r="V73" s="140"/>
      <c r="W73" s="141"/>
      <c r="X73" s="161"/>
    </row>
    <row r="74" spans="1:24" s="162" customFormat="1" x14ac:dyDescent="0.25">
      <c r="A74" s="369"/>
      <c r="B74" s="167" t="e">
        <f>VLOOKUP(A74,'onderdelen matrix '!$A$149:$B$170,2,FALSE)</f>
        <v>#N/A</v>
      </c>
      <c r="C74" s="20"/>
      <c r="D74" s="139"/>
      <c r="E74" s="140"/>
      <c r="F74" s="140"/>
      <c r="G74" s="140"/>
      <c r="H74" s="141"/>
      <c r="I74" s="348"/>
      <c r="J74" s="160"/>
      <c r="K74" s="139"/>
      <c r="L74" s="140"/>
      <c r="M74" s="140"/>
      <c r="N74" s="140"/>
      <c r="O74" s="140"/>
      <c r="P74" s="141"/>
      <c r="Q74" s="160"/>
      <c r="R74" s="139"/>
      <c r="S74" s="140"/>
      <c r="T74" s="140"/>
      <c r="U74" s="140"/>
      <c r="V74" s="140"/>
      <c r="W74" s="141"/>
      <c r="X74" s="161"/>
    </row>
    <row r="75" spans="1:24" s="162" customFormat="1" x14ac:dyDescent="0.25">
      <c r="A75" s="369"/>
      <c r="B75" s="167" t="e">
        <f>VLOOKUP(A75,'onderdelen matrix '!$A$149:$B$170,2,FALSE)</f>
        <v>#N/A</v>
      </c>
      <c r="C75" s="20"/>
      <c r="D75" s="139"/>
      <c r="E75" s="140"/>
      <c r="F75" s="140"/>
      <c r="G75" s="140"/>
      <c r="H75" s="141"/>
      <c r="I75" s="348"/>
      <c r="J75" s="160"/>
      <c r="K75" s="139"/>
      <c r="L75" s="140"/>
      <c r="M75" s="140"/>
      <c r="N75" s="140"/>
      <c r="O75" s="140"/>
      <c r="P75" s="141"/>
      <c r="Q75" s="160"/>
      <c r="R75" s="139"/>
      <c r="S75" s="140"/>
      <c r="T75" s="140"/>
      <c r="U75" s="140"/>
      <c r="V75" s="140"/>
      <c r="W75" s="141"/>
      <c r="X75" s="161"/>
    </row>
    <row r="76" spans="1:24" s="162" customFormat="1" x14ac:dyDescent="0.25">
      <c r="A76" s="369"/>
      <c r="B76" s="167" t="e">
        <f>VLOOKUP(A76,'onderdelen matrix '!$A$149:$B$170,2,FALSE)</f>
        <v>#N/A</v>
      </c>
      <c r="C76" s="20"/>
      <c r="D76" s="139"/>
      <c r="E76" s="140"/>
      <c r="F76" s="140"/>
      <c r="G76" s="140"/>
      <c r="H76" s="141"/>
      <c r="I76" s="348"/>
      <c r="J76" s="160"/>
      <c r="K76" s="139"/>
      <c r="L76" s="140"/>
      <c r="M76" s="140"/>
      <c r="N76" s="140"/>
      <c r="O76" s="140"/>
      <c r="P76" s="141"/>
      <c r="Q76" s="160"/>
      <c r="R76" s="139"/>
      <c r="S76" s="140"/>
      <c r="T76" s="140"/>
      <c r="U76" s="140"/>
      <c r="V76" s="140"/>
      <c r="W76" s="141"/>
      <c r="X76" s="161"/>
    </row>
    <row r="77" spans="1:24" s="162" customFormat="1" x14ac:dyDescent="0.25">
      <c r="A77" s="370"/>
      <c r="B77" s="171" t="e">
        <f>VLOOKUP(A77,'onderdelen matrix '!$A$149:$B$170,2,FALSE)</f>
        <v>#N/A</v>
      </c>
      <c r="C77" s="20"/>
      <c r="D77" s="142"/>
      <c r="E77" s="143"/>
      <c r="F77" s="143"/>
      <c r="G77" s="143"/>
      <c r="H77" s="144"/>
      <c r="I77" s="349"/>
      <c r="J77" s="160"/>
      <c r="K77" s="142"/>
      <c r="L77" s="143"/>
      <c r="M77" s="143"/>
      <c r="N77" s="143"/>
      <c r="O77" s="143"/>
      <c r="P77" s="144"/>
      <c r="Q77" s="160"/>
      <c r="R77" s="142"/>
      <c r="S77" s="143"/>
      <c r="T77" s="143"/>
      <c r="U77" s="143"/>
      <c r="V77" s="143"/>
      <c r="W77" s="144"/>
      <c r="X77" s="161"/>
    </row>
    <row r="78" spans="1:24" ht="18" customHeight="1" x14ac:dyDescent="0.25">
      <c r="B78" s="362" t="s">
        <v>97</v>
      </c>
      <c r="C78" s="24"/>
      <c r="D78" s="359">
        <f>SUM(D27:D54)</f>
        <v>0</v>
      </c>
      <c r="E78" s="359">
        <f t="shared" ref="E78:I78" si="0">SUM(E27:E54)</f>
        <v>0</v>
      </c>
      <c r="F78" s="359">
        <f t="shared" si="0"/>
        <v>0</v>
      </c>
      <c r="G78" s="359">
        <f t="shared" si="0"/>
        <v>0</v>
      </c>
      <c r="H78" s="359">
        <f t="shared" si="0"/>
        <v>0</v>
      </c>
      <c r="I78" s="359">
        <f t="shared" si="0"/>
        <v>0</v>
      </c>
      <c r="J78" s="358"/>
      <c r="K78" s="360">
        <f>SUM(K27:K54)</f>
        <v>0</v>
      </c>
      <c r="L78" s="360">
        <f t="shared" ref="L78:P78" si="1">SUM(L27:L54)</f>
        <v>0</v>
      </c>
      <c r="M78" s="360">
        <f t="shared" si="1"/>
        <v>0</v>
      </c>
      <c r="N78" s="360">
        <f t="shared" si="1"/>
        <v>0</v>
      </c>
      <c r="O78" s="360">
        <f t="shared" si="1"/>
        <v>0</v>
      </c>
      <c r="P78" s="360">
        <f t="shared" si="1"/>
        <v>0</v>
      </c>
      <c r="Q78" s="358"/>
      <c r="R78" s="360">
        <f>SUM(R27:R54)</f>
        <v>0</v>
      </c>
      <c r="S78" s="360">
        <f t="shared" ref="S78:W78" si="2">SUM(S27:S54)</f>
        <v>0</v>
      </c>
      <c r="T78" s="360">
        <f t="shared" si="2"/>
        <v>0</v>
      </c>
      <c r="U78" s="360">
        <f t="shared" si="2"/>
        <v>0</v>
      </c>
      <c r="V78" s="360">
        <f t="shared" si="2"/>
        <v>0</v>
      </c>
      <c r="W78" s="360">
        <f t="shared" si="2"/>
        <v>0</v>
      </c>
      <c r="X78" s="31"/>
    </row>
    <row r="79" spans="1:24" ht="18" customHeight="1" x14ac:dyDescent="0.3">
      <c r="B79" s="9"/>
      <c r="C79" s="28"/>
      <c r="D79" s="5"/>
      <c r="E79" s="6"/>
      <c r="F79" s="6"/>
      <c r="G79" s="6"/>
      <c r="H79" s="7"/>
      <c r="I79" s="7"/>
      <c r="J79" s="23"/>
      <c r="K79" s="5"/>
      <c r="L79" s="6"/>
      <c r="M79" s="6"/>
      <c r="N79" s="6"/>
      <c r="O79" s="7"/>
      <c r="P79" s="7"/>
      <c r="Q79" s="23"/>
      <c r="R79" s="5"/>
      <c r="S79" s="6"/>
      <c r="T79" s="6"/>
      <c r="U79" s="6"/>
      <c r="V79" s="7"/>
      <c r="W79" s="7"/>
      <c r="X79" s="31"/>
    </row>
    <row r="80" spans="1:24" ht="18" customHeight="1" x14ac:dyDescent="0.25">
      <c r="A80" s="157"/>
      <c r="B80" s="427" t="s">
        <v>28</v>
      </c>
      <c r="C80" s="427"/>
      <c r="D80" s="427"/>
      <c r="E80" s="427"/>
      <c r="F80" s="427"/>
      <c r="G80" s="427"/>
      <c r="H80" s="427"/>
      <c r="I80" s="427"/>
      <c r="J80" s="21"/>
      <c r="K80" s="21"/>
      <c r="L80" s="21"/>
      <c r="M80" s="21"/>
      <c r="N80" s="21"/>
      <c r="O80" s="21"/>
      <c r="P80" s="21"/>
      <c r="Q80" s="21"/>
      <c r="R80" s="21"/>
      <c r="S80" s="21"/>
      <c r="T80" s="21"/>
      <c r="U80" s="21"/>
      <c r="V80" s="21"/>
      <c r="W80" s="21"/>
      <c r="X80" s="22"/>
    </row>
    <row r="81" spans="1:25" s="162" customFormat="1" x14ac:dyDescent="0.25">
      <c r="A81" s="371"/>
      <c r="B81" s="166" t="e">
        <f>VLOOKUP(A81,'onderdelen matrix '!$A$177:$B$233,2,FALSE)</f>
        <v>#N/A</v>
      </c>
      <c r="C81" s="25"/>
      <c r="D81" s="350"/>
      <c r="E81" s="351"/>
      <c r="F81" s="351"/>
      <c r="G81" s="351"/>
      <c r="H81" s="352"/>
      <c r="I81" s="352"/>
      <c r="J81" s="159"/>
      <c r="K81" s="337"/>
      <c r="L81" s="338"/>
      <c r="M81" s="338"/>
      <c r="N81" s="338"/>
      <c r="O81" s="339"/>
      <c r="P81" s="339"/>
      <c r="Q81" s="160"/>
      <c r="R81" s="337"/>
      <c r="S81" s="338"/>
      <c r="T81" s="338"/>
      <c r="U81" s="338"/>
      <c r="V81" s="339"/>
      <c r="W81" s="339"/>
      <c r="X81" s="161"/>
    </row>
    <row r="82" spans="1:25" s="162" customFormat="1" x14ac:dyDescent="0.25">
      <c r="A82" s="365"/>
      <c r="B82" s="167" t="e">
        <f>VLOOKUP(A82,'onderdelen matrix '!$A$177:$B$233,2,FALSE)</f>
        <v>#N/A</v>
      </c>
      <c r="C82" s="26"/>
      <c r="D82" s="337"/>
      <c r="E82" s="338"/>
      <c r="F82" s="338"/>
      <c r="G82" s="338"/>
      <c r="H82" s="339"/>
      <c r="I82" s="339"/>
      <c r="J82" s="159"/>
      <c r="K82" s="337"/>
      <c r="L82" s="338"/>
      <c r="M82" s="338"/>
      <c r="N82" s="338"/>
      <c r="O82" s="339"/>
      <c r="P82" s="339"/>
      <c r="Q82" s="160"/>
      <c r="R82" s="337"/>
      <c r="S82" s="338"/>
      <c r="T82" s="338"/>
      <c r="U82" s="338"/>
      <c r="V82" s="339"/>
      <c r="W82" s="339"/>
      <c r="X82" s="161"/>
    </row>
    <row r="83" spans="1:25" s="162" customFormat="1" x14ac:dyDescent="0.25">
      <c r="A83" s="365"/>
      <c r="B83" s="167" t="e">
        <f>VLOOKUP(A83,'onderdelen matrix '!$A$177:$B$233,2,FALSE)</f>
        <v>#N/A</v>
      </c>
      <c r="C83" s="26"/>
      <c r="D83" s="337"/>
      <c r="E83" s="338"/>
      <c r="F83" s="338"/>
      <c r="G83" s="338"/>
      <c r="H83" s="339"/>
      <c r="I83" s="339"/>
      <c r="J83" s="159"/>
      <c r="K83" s="337"/>
      <c r="L83" s="338"/>
      <c r="M83" s="338"/>
      <c r="N83" s="338"/>
      <c r="O83" s="339"/>
      <c r="P83" s="339"/>
      <c r="Q83" s="160"/>
      <c r="R83" s="337"/>
      <c r="S83" s="338"/>
      <c r="T83" s="338"/>
      <c r="U83" s="338"/>
      <c r="V83" s="339"/>
      <c r="W83" s="339"/>
      <c r="X83" s="161"/>
    </row>
    <row r="84" spans="1:25" s="162" customFormat="1" x14ac:dyDescent="0.25">
      <c r="A84" s="365"/>
      <c r="B84" s="167" t="e">
        <f>VLOOKUP(A84,'onderdelen matrix '!$A$177:$B$233,2,FALSE)</f>
        <v>#N/A</v>
      </c>
      <c r="C84" s="26"/>
      <c r="D84" s="337"/>
      <c r="E84" s="338"/>
      <c r="F84" s="338"/>
      <c r="G84" s="338"/>
      <c r="H84" s="339"/>
      <c r="I84" s="339"/>
      <c r="J84" s="159"/>
      <c r="K84" s="337"/>
      <c r="L84" s="338"/>
      <c r="M84" s="338"/>
      <c r="N84" s="338"/>
      <c r="O84" s="339"/>
      <c r="P84" s="339"/>
      <c r="Q84" s="160"/>
      <c r="R84" s="337"/>
      <c r="S84" s="338"/>
      <c r="T84" s="338"/>
      <c r="U84" s="338"/>
      <c r="V84" s="339"/>
      <c r="W84" s="339"/>
      <c r="X84" s="161"/>
    </row>
    <row r="85" spans="1:25" s="162" customFormat="1" x14ac:dyDescent="0.25">
      <c r="A85" s="365"/>
      <c r="B85" s="167" t="e">
        <f>VLOOKUP(A85,'onderdelen matrix '!$A$177:$B$233,2,FALSE)</f>
        <v>#N/A</v>
      </c>
      <c r="C85" s="26"/>
      <c r="D85" s="337"/>
      <c r="E85" s="338"/>
      <c r="F85" s="338"/>
      <c r="G85" s="338"/>
      <c r="H85" s="339"/>
      <c r="I85" s="339"/>
      <c r="J85" s="159"/>
      <c r="K85" s="337"/>
      <c r="L85" s="338"/>
      <c r="M85" s="338"/>
      <c r="N85" s="338"/>
      <c r="O85" s="339"/>
      <c r="P85" s="339"/>
      <c r="Q85" s="160"/>
      <c r="R85" s="337"/>
      <c r="S85" s="338"/>
      <c r="T85" s="338"/>
      <c r="U85" s="338"/>
      <c r="V85" s="339"/>
      <c r="W85" s="339"/>
      <c r="X85" s="161"/>
    </row>
    <row r="86" spans="1:25" s="162" customFormat="1" x14ac:dyDescent="0.25">
      <c r="A86" s="365"/>
      <c r="B86" s="167" t="e">
        <f>VLOOKUP(A86,'onderdelen matrix '!$A$177:$B$233,2,FALSE)</f>
        <v>#N/A</v>
      </c>
      <c r="C86" s="26"/>
      <c r="D86" s="337"/>
      <c r="E86" s="338"/>
      <c r="F86" s="338"/>
      <c r="G86" s="338"/>
      <c r="H86" s="339"/>
      <c r="I86" s="339"/>
      <c r="J86" s="159"/>
      <c r="K86" s="337"/>
      <c r="L86" s="338"/>
      <c r="M86" s="338"/>
      <c r="N86" s="338"/>
      <c r="O86" s="339"/>
      <c r="P86" s="339"/>
      <c r="Q86" s="160"/>
      <c r="R86" s="337"/>
      <c r="S86" s="338"/>
      <c r="T86" s="338"/>
      <c r="U86" s="338"/>
      <c r="V86" s="339"/>
      <c r="W86" s="339"/>
      <c r="X86" s="161"/>
    </row>
    <row r="87" spans="1:25" s="162" customFormat="1" x14ac:dyDescent="0.25">
      <c r="A87" s="365"/>
      <c r="B87" s="167" t="e">
        <f>VLOOKUP(A87,'onderdelen matrix '!$A$177:$B$233,2,FALSE)</f>
        <v>#N/A</v>
      </c>
      <c r="C87" s="26"/>
      <c r="D87" s="337"/>
      <c r="E87" s="338"/>
      <c r="F87" s="338"/>
      <c r="G87" s="338"/>
      <c r="H87" s="339"/>
      <c r="I87" s="339"/>
      <c r="J87" s="159"/>
      <c r="K87" s="337"/>
      <c r="L87" s="338"/>
      <c r="M87" s="338"/>
      <c r="N87" s="338"/>
      <c r="O87" s="339"/>
      <c r="P87" s="339"/>
      <c r="Q87" s="160"/>
      <c r="R87" s="337"/>
      <c r="S87" s="338"/>
      <c r="T87" s="338"/>
      <c r="U87" s="338"/>
      <c r="V87" s="339"/>
      <c r="W87" s="339"/>
      <c r="X87" s="161"/>
    </row>
    <row r="88" spans="1:25" s="162" customFormat="1" x14ac:dyDescent="0.25">
      <c r="A88" s="365"/>
      <c r="B88" s="167" t="e">
        <f>VLOOKUP(A88,'onderdelen matrix '!$A$177:$B$233,2,FALSE)</f>
        <v>#N/A</v>
      </c>
      <c r="C88" s="26"/>
      <c r="D88" s="337"/>
      <c r="E88" s="338"/>
      <c r="F88" s="338"/>
      <c r="G88" s="338"/>
      <c r="H88" s="339"/>
      <c r="I88" s="339"/>
      <c r="J88" s="159"/>
      <c r="K88" s="337"/>
      <c r="L88" s="338"/>
      <c r="M88" s="338"/>
      <c r="N88" s="338"/>
      <c r="O88" s="339"/>
      <c r="P88" s="339"/>
      <c r="Q88" s="160"/>
      <c r="R88" s="337"/>
      <c r="S88" s="338"/>
      <c r="T88" s="338"/>
      <c r="U88" s="338"/>
      <c r="V88" s="339"/>
      <c r="W88" s="339"/>
      <c r="X88" s="161"/>
    </row>
    <row r="89" spans="1:25" s="162" customFormat="1" x14ac:dyDescent="0.25">
      <c r="A89" s="365"/>
      <c r="B89" s="167" t="e">
        <f>VLOOKUP(A89,'onderdelen matrix '!$A$177:$B$233,2,FALSE)</f>
        <v>#N/A</v>
      </c>
      <c r="C89" s="26"/>
      <c r="D89" s="337"/>
      <c r="E89" s="338"/>
      <c r="F89" s="338"/>
      <c r="G89" s="338"/>
      <c r="H89" s="339"/>
      <c r="I89" s="339"/>
      <c r="J89" s="159"/>
      <c r="K89" s="337"/>
      <c r="L89" s="338"/>
      <c r="M89" s="338"/>
      <c r="N89" s="338"/>
      <c r="O89" s="339"/>
      <c r="P89" s="339"/>
      <c r="Q89" s="160"/>
      <c r="R89" s="337"/>
      <c r="S89" s="338"/>
      <c r="T89" s="338"/>
      <c r="U89" s="338"/>
      <c r="V89" s="339"/>
      <c r="W89" s="339"/>
      <c r="X89" s="161"/>
    </row>
    <row r="90" spans="1:25" s="162" customFormat="1" x14ac:dyDescent="0.25">
      <c r="A90" s="370"/>
      <c r="B90" s="167" t="e">
        <f>VLOOKUP(A90,'onderdelen matrix '!$A$177:$B$233,2,FALSE)</f>
        <v>#N/A</v>
      </c>
      <c r="C90" s="26"/>
      <c r="D90" s="353"/>
      <c r="E90" s="354"/>
      <c r="F90" s="354"/>
      <c r="G90" s="354"/>
      <c r="H90" s="355"/>
      <c r="I90" s="355"/>
      <c r="J90" s="159"/>
      <c r="K90" s="353"/>
      <c r="L90" s="354"/>
      <c r="M90" s="354"/>
      <c r="N90" s="354"/>
      <c r="O90" s="355"/>
      <c r="P90" s="355"/>
      <c r="Q90" s="160"/>
      <c r="R90" s="353"/>
      <c r="S90" s="354"/>
      <c r="T90" s="354"/>
      <c r="U90" s="354"/>
      <c r="V90" s="355"/>
      <c r="W90" s="355"/>
      <c r="X90" s="161"/>
    </row>
    <row r="91" spans="1:25" ht="18" customHeight="1" x14ac:dyDescent="0.25">
      <c r="B91" s="361" t="s">
        <v>98</v>
      </c>
      <c r="C91" s="27"/>
      <c r="D91" s="356">
        <f t="shared" ref="D91:I91" si="3">SUM(D81:D90)</f>
        <v>0</v>
      </c>
      <c r="E91" s="356">
        <f t="shared" si="3"/>
        <v>0</v>
      </c>
      <c r="F91" s="356">
        <f t="shared" si="3"/>
        <v>0</v>
      </c>
      <c r="G91" s="356">
        <f t="shared" si="3"/>
        <v>0</v>
      </c>
      <c r="H91" s="356">
        <f t="shared" si="3"/>
        <v>0</v>
      </c>
      <c r="I91" s="356">
        <f t="shared" si="3"/>
        <v>0</v>
      </c>
      <c r="J91" s="357"/>
      <c r="K91" s="356">
        <f t="shared" ref="K91:P91" si="4">SUM(K81:K90)</f>
        <v>0</v>
      </c>
      <c r="L91" s="356">
        <f t="shared" si="4"/>
        <v>0</v>
      </c>
      <c r="M91" s="356">
        <f t="shared" si="4"/>
        <v>0</v>
      </c>
      <c r="N91" s="356">
        <f t="shared" si="4"/>
        <v>0</v>
      </c>
      <c r="O91" s="356">
        <f t="shared" si="4"/>
        <v>0</v>
      </c>
      <c r="P91" s="356">
        <f t="shared" si="4"/>
        <v>0</v>
      </c>
      <c r="Q91" s="358"/>
      <c r="R91" s="356">
        <f t="shared" ref="R91:W91" si="5">SUM(R81:R90)</f>
        <v>0</v>
      </c>
      <c r="S91" s="356">
        <f t="shared" si="5"/>
        <v>0</v>
      </c>
      <c r="T91" s="356">
        <f t="shared" si="5"/>
        <v>0</v>
      </c>
      <c r="U91" s="356">
        <f t="shared" si="5"/>
        <v>0</v>
      </c>
      <c r="V91" s="356">
        <f t="shared" si="5"/>
        <v>0</v>
      </c>
      <c r="W91" s="356">
        <f t="shared" si="5"/>
        <v>0</v>
      </c>
      <c r="X91" s="29"/>
    </row>
    <row r="92" spans="1:25" ht="18" customHeight="1" x14ac:dyDescent="0.3">
      <c r="B92" s="10"/>
      <c r="C92" s="10"/>
      <c r="D92" s="11"/>
      <c r="E92" s="11"/>
      <c r="F92" s="11"/>
      <c r="G92" s="11"/>
      <c r="H92" s="11"/>
      <c r="I92" s="7"/>
      <c r="K92" s="11"/>
      <c r="L92" s="11"/>
      <c r="M92" s="11"/>
      <c r="N92" s="11"/>
      <c r="O92" s="11"/>
      <c r="P92" s="7"/>
      <c r="Q92" s="23"/>
      <c r="R92" s="11"/>
      <c r="S92" s="11"/>
      <c r="T92" s="11"/>
      <c r="U92" s="11"/>
      <c r="V92" s="11"/>
      <c r="W92" s="7"/>
      <c r="X92" s="23"/>
      <c r="Y92" s="10"/>
    </row>
    <row r="93" spans="1:25" ht="18" customHeight="1" x14ac:dyDescent="0.25">
      <c r="A93" s="158"/>
      <c r="B93" s="426" t="s">
        <v>0</v>
      </c>
      <c r="C93" s="426"/>
      <c r="D93" s="426"/>
      <c r="E93" s="426"/>
      <c r="F93" s="426"/>
      <c r="G93" s="426"/>
      <c r="H93" s="426"/>
      <c r="I93" s="426"/>
      <c r="J93" s="88"/>
      <c r="K93" s="88"/>
      <c r="L93" s="88"/>
      <c r="M93" s="88"/>
      <c r="N93" s="88"/>
      <c r="O93" s="88"/>
      <c r="P93" s="88"/>
      <c r="Q93" s="88"/>
      <c r="R93" s="88"/>
      <c r="S93" s="88"/>
      <c r="T93" s="88"/>
      <c r="U93" s="88"/>
      <c r="V93" s="88"/>
      <c r="W93" s="88"/>
      <c r="X93" s="89"/>
    </row>
    <row r="94" spans="1:25" s="162" customFormat="1" x14ac:dyDescent="0.25">
      <c r="A94" s="371"/>
      <c r="B94" s="428" t="e">
        <f>VLOOKUP(A94,'onderdelen matrix '!$A$237:$B$319,2,FALSE)</f>
        <v>#N/A</v>
      </c>
      <c r="C94" s="429"/>
      <c r="D94" s="429"/>
      <c r="E94" s="429"/>
      <c r="F94" s="429"/>
      <c r="G94" s="429"/>
      <c r="H94" s="429"/>
      <c r="I94" s="429"/>
      <c r="J94" s="429"/>
      <c r="K94" s="429"/>
      <c r="L94" s="429"/>
      <c r="M94" s="429"/>
      <c r="N94" s="429"/>
      <c r="O94" s="429"/>
      <c r="P94" s="429"/>
      <c r="Q94" s="26"/>
      <c r="R94" s="12"/>
      <c r="S94" s="13"/>
      <c r="T94" s="13"/>
      <c r="U94" s="13"/>
      <c r="V94" s="14"/>
      <c r="W94" s="14"/>
      <c r="X94" s="163"/>
    </row>
    <row r="95" spans="1:25" s="162" customFormat="1" x14ac:dyDescent="0.25">
      <c r="A95" s="365"/>
      <c r="B95" s="430" t="e">
        <f>VLOOKUP(A95,'onderdelen matrix '!$A$237:$B$319,2,FALSE)</f>
        <v>#N/A</v>
      </c>
      <c r="C95" s="431"/>
      <c r="D95" s="431"/>
      <c r="E95" s="431"/>
      <c r="F95" s="431"/>
      <c r="G95" s="431"/>
      <c r="H95" s="431"/>
      <c r="I95" s="431"/>
      <c r="J95" s="431"/>
      <c r="K95" s="431"/>
      <c r="L95" s="431"/>
      <c r="M95" s="431"/>
      <c r="N95" s="431"/>
      <c r="O95" s="431"/>
      <c r="P95" s="431"/>
      <c r="Q95" s="26"/>
      <c r="R95" s="12"/>
      <c r="S95" s="13"/>
      <c r="T95" s="13"/>
      <c r="U95" s="13"/>
      <c r="V95" s="14"/>
      <c r="W95" s="14"/>
      <c r="X95" s="164"/>
    </row>
    <row r="96" spans="1:25" s="162" customFormat="1" x14ac:dyDescent="0.25">
      <c r="A96" s="365"/>
      <c r="B96" s="430" t="e">
        <f>VLOOKUP(A96,'onderdelen matrix '!$A$237:$B$319,2,FALSE)</f>
        <v>#N/A</v>
      </c>
      <c r="C96" s="431"/>
      <c r="D96" s="431"/>
      <c r="E96" s="431"/>
      <c r="F96" s="431"/>
      <c r="G96" s="431"/>
      <c r="H96" s="431"/>
      <c r="I96" s="431"/>
      <c r="J96" s="431"/>
      <c r="K96" s="431"/>
      <c r="L96" s="431"/>
      <c r="M96" s="431"/>
      <c r="N96" s="431"/>
      <c r="O96" s="431"/>
      <c r="P96" s="431"/>
      <c r="Q96" s="26"/>
      <c r="R96" s="12"/>
      <c r="S96" s="13"/>
      <c r="T96" s="13"/>
      <c r="U96" s="13"/>
      <c r="V96" s="14"/>
      <c r="W96" s="14"/>
      <c r="X96" s="164"/>
    </row>
    <row r="97" spans="1:24" s="162" customFormat="1" x14ac:dyDescent="0.25">
      <c r="A97" s="365"/>
      <c r="B97" s="430" t="e">
        <f>VLOOKUP(A97,'onderdelen matrix '!$A$237:$B$319,2,FALSE)</f>
        <v>#N/A</v>
      </c>
      <c r="C97" s="431"/>
      <c r="D97" s="431"/>
      <c r="E97" s="431"/>
      <c r="F97" s="431"/>
      <c r="G97" s="431"/>
      <c r="H97" s="431"/>
      <c r="I97" s="431"/>
      <c r="J97" s="431"/>
      <c r="K97" s="431"/>
      <c r="L97" s="431"/>
      <c r="M97" s="431"/>
      <c r="N97" s="431"/>
      <c r="O97" s="431"/>
      <c r="P97" s="431"/>
      <c r="Q97" s="26"/>
      <c r="R97" s="12"/>
      <c r="S97" s="13"/>
      <c r="T97" s="13"/>
      <c r="U97" s="13"/>
      <c r="V97" s="14"/>
      <c r="W97" s="14"/>
      <c r="X97" s="164"/>
    </row>
    <row r="98" spans="1:24" s="162" customFormat="1" x14ac:dyDescent="0.25">
      <c r="A98" s="370"/>
      <c r="B98" s="423" t="e">
        <f>VLOOKUP(A98,'onderdelen matrix '!$A$237:$B$319,2,FALSE)</f>
        <v>#N/A</v>
      </c>
      <c r="C98" s="424"/>
      <c r="D98" s="424"/>
      <c r="E98" s="424"/>
      <c r="F98" s="424"/>
      <c r="G98" s="424"/>
      <c r="H98" s="424"/>
      <c r="I98" s="424"/>
      <c r="J98" s="424"/>
      <c r="K98" s="424"/>
      <c r="L98" s="424"/>
      <c r="M98" s="424"/>
      <c r="N98" s="424"/>
      <c r="O98" s="424"/>
      <c r="P98" s="424"/>
      <c r="Q98" s="26"/>
      <c r="R98" s="15"/>
      <c r="S98" s="16"/>
      <c r="T98" s="16"/>
      <c r="U98" s="16"/>
      <c r="V98" s="17"/>
      <c r="W98" s="17"/>
      <c r="X98" s="164"/>
    </row>
    <row r="99" spans="1:24" ht="18" customHeight="1" x14ac:dyDescent="0.25">
      <c r="B99" s="425" t="s">
        <v>99</v>
      </c>
      <c r="C99" s="426"/>
      <c r="D99" s="426"/>
      <c r="E99" s="426"/>
      <c r="F99" s="426"/>
      <c r="G99" s="426"/>
      <c r="H99" s="426"/>
      <c r="I99" s="426"/>
      <c r="J99" s="426"/>
      <c r="K99" s="426"/>
      <c r="L99" s="426"/>
      <c r="M99" s="426"/>
      <c r="N99" s="426"/>
      <c r="O99" s="426"/>
      <c r="P99" s="426"/>
      <c r="Q99" s="363"/>
      <c r="R99" s="364">
        <f t="shared" ref="R99:W99" si="6">SUM(R94:R98)</f>
        <v>0</v>
      </c>
      <c r="S99" s="364">
        <f t="shared" si="6"/>
        <v>0</v>
      </c>
      <c r="T99" s="364">
        <f t="shared" si="6"/>
        <v>0</v>
      </c>
      <c r="U99" s="364">
        <f t="shared" si="6"/>
        <v>0</v>
      </c>
      <c r="V99" s="364">
        <f t="shared" si="6"/>
        <v>0</v>
      </c>
      <c r="W99" s="364">
        <f t="shared" si="6"/>
        <v>0</v>
      </c>
      <c r="X99" s="23"/>
    </row>
    <row r="100" spans="1:24" s="2" customFormat="1" ht="9" customHeight="1" x14ac:dyDescent="0.3">
      <c r="A100" s="266"/>
      <c r="B100" s="267"/>
      <c r="C100" s="267"/>
      <c r="D100" s="268"/>
      <c r="E100" s="268"/>
      <c r="F100" s="268"/>
      <c r="G100" s="268"/>
      <c r="H100" s="268"/>
      <c r="I100" s="4"/>
      <c r="K100" s="268"/>
      <c r="L100" s="268"/>
      <c r="M100" s="268"/>
      <c r="N100" s="268"/>
      <c r="O100" s="268"/>
      <c r="P100" s="4"/>
      <c r="R100" s="268"/>
      <c r="S100" s="268"/>
      <c r="T100" s="268"/>
      <c r="U100" s="268"/>
      <c r="V100" s="268"/>
      <c r="W100" s="4"/>
    </row>
    <row r="101" spans="1:24" s="274" customFormat="1" ht="15.75" customHeight="1" x14ac:dyDescent="0.25">
      <c r="A101" s="269" t="s">
        <v>659</v>
      </c>
      <c r="B101" s="270" t="s">
        <v>674</v>
      </c>
      <c r="C101" s="271"/>
      <c r="D101" s="271"/>
      <c r="E101" s="271"/>
      <c r="F101" s="271"/>
      <c r="G101" s="271"/>
      <c r="H101" s="271"/>
      <c r="I101" s="271"/>
      <c r="J101" s="271"/>
      <c r="K101" s="271"/>
      <c r="L101" s="272"/>
      <c r="M101" s="273"/>
      <c r="N101" s="273"/>
      <c r="O101" s="273"/>
    </row>
    <row r="102" spans="1:24" s="274" customFormat="1" ht="14.25" customHeight="1" x14ac:dyDescent="0.3">
      <c r="A102" s="275"/>
      <c r="B102" s="270" t="s">
        <v>675</v>
      </c>
      <c r="C102" s="270"/>
      <c r="D102" s="272"/>
      <c r="E102" s="272"/>
      <c r="F102" s="272"/>
      <c r="G102" s="276"/>
      <c r="H102" s="276"/>
      <c r="I102" s="276"/>
      <c r="J102" s="276"/>
      <c r="K102" s="276"/>
      <c r="L102" s="272"/>
      <c r="M102" s="273"/>
      <c r="N102" s="273"/>
      <c r="O102" s="273"/>
    </row>
    <row r="103" spans="1:24" s="274" customFormat="1" ht="12" x14ac:dyDescent="0.25">
      <c r="A103" s="275"/>
      <c r="B103" s="270" t="s">
        <v>676</v>
      </c>
      <c r="C103" s="270"/>
      <c r="D103" s="272"/>
      <c r="E103" s="272"/>
      <c r="F103" s="277"/>
      <c r="G103" s="277"/>
      <c r="H103" s="277"/>
      <c r="I103" s="277"/>
      <c r="J103" s="277"/>
      <c r="K103" s="277"/>
      <c r="L103" s="272"/>
      <c r="M103" s="273"/>
      <c r="N103" s="273"/>
      <c r="O103" s="273"/>
    </row>
    <row r="104" spans="1:24" s="274" customFormat="1" ht="12" x14ac:dyDescent="0.25">
      <c r="A104" s="275"/>
      <c r="B104" s="270" t="s">
        <v>677</v>
      </c>
      <c r="C104" s="270"/>
      <c r="D104" s="272"/>
      <c r="E104" s="272"/>
      <c r="F104" s="278"/>
      <c r="G104" s="278"/>
      <c r="H104" s="278"/>
      <c r="I104" s="278"/>
      <c r="J104" s="278"/>
      <c r="K104" s="278"/>
      <c r="L104" s="272"/>
      <c r="M104" s="273"/>
      <c r="N104" s="273"/>
      <c r="O104" s="273"/>
    </row>
    <row r="107" spans="1:24" ht="13" x14ac:dyDescent="0.3">
      <c r="B107" s="8"/>
      <c r="C107" s="8"/>
      <c r="D107" s="8"/>
      <c r="E107" s="8"/>
      <c r="F107" s="8"/>
      <c r="G107" s="8"/>
      <c r="H107" s="8"/>
      <c r="I107" s="8"/>
      <c r="K107" s="8"/>
      <c r="L107" s="8"/>
      <c r="M107" s="8"/>
      <c r="N107" s="8"/>
      <c r="O107" s="8"/>
      <c r="P107" s="8"/>
      <c r="R107" s="8"/>
      <c r="S107" s="8"/>
      <c r="T107" s="8"/>
      <c r="U107" s="8"/>
      <c r="V107" s="8"/>
      <c r="W107" s="8"/>
    </row>
    <row r="108" spans="1:24" ht="13" x14ac:dyDescent="0.3">
      <c r="B108" s="8"/>
      <c r="C108" s="8"/>
      <c r="D108" s="8"/>
      <c r="E108" s="8"/>
      <c r="F108" s="8"/>
      <c r="G108" s="8"/>
      <c r="H108" s="8"/>
      <c r="I108" s="8"/>
      <c r="K108" s="8"/>
      <c r="L108" s="8"/>
      <c r="M108" s="8"/>
      <c r="N108" s="8"/>
      <c r="O108" s="8"/>
      <c r="P108" s="8"/>
      <c r="R108" s="8"/>
      <c r="S108" s="8"/>
      <c r="T108" s="8"/>
      <c r="U108" s="8"/>
      <c r="V108" s="8"/>
      <c r="W108" s="8"/>
    </row>
    <row r="109" spans="1:24" ht="13" x14ac:dyDescent="0.3">
      <c r="B109" s="8"/>
      <c r="C109" s="8"/>
      <c r="D109" s="8"/>
      <c r="E109" s="8"/>
      <c r="F109" s="8"/>
      <c r="G109" s="8"/>
      <c r="H109" s="8"/>
      <c r="I109" s="8"/>
      <c r="K109" s="8"/>
      <c r="L109" s="8"/>
      <c r="M109" s="8"/>
      <c r="N109" s="8"/>
      <c r="O109" s="8"/>
      <c r="P109" s="8"/>
      <c r="R109" s="8"/>
      <c r="S109" s="8"/>
      <c r="T109" s="8"/>
      <c r="U109" s="8"/>
      <c r="V109" s="8"/>
      <c r="W109" s="8"/>
    </row>
    <row r="110" spans="1:24" ht="13" x14ac:dyDescent="0.3">
      <c r="B110" s="8"/>
      <c r="C110" s="8"/>
      <c r="D110" s="8"/>
      <c r="E110" s="8"/>
      <c r="F110" s="8"/>
      <c r="G110" s="8"/>
      <c r="H110" s="8"/>
      <c r="I110" s="8"/>
      <c r="K110" s="8"/>
      <c r="L110" s="8"/>
      <c r="M110" s="8"/>
      <c r="N110" s="8"/>
      <c r="O110" s="8"/>
      <c r="P110" s="8"/>
      <c r="R110" s="8"/>
      <c r="S110" s="8"/>
      <c r="T110" s="8"/>
      <c r="U110" s="8"/>
      <c r="V110" s="8"/>
      <c r="W110" s="8"/>
    </row>
    <row r="111" spans="1:24" ht="13" x14ac:dyDescent="0.3">
      <c r="B111" s="8"/>
      <c r="C111" s="8"/>
      <c r="D111" s="8"/>
      <c r="E111" s="8"/>
      <c r="F111" s="8"/>
      <c r="G111" s="8"/>
      <c r="H111" s="8"/>
      <c r="I111" s="8"/>
      <c r="K111" s="8"/>
      <c r="L111" s="8"/>
      <c r="M111" s="8"/>
      <c r="N111" s="8"/>
      <c r="O111" s="8"/>
      <c r="P111" s="8"/>
      <c r="R111" s="8"/>
      <c r="S111" s="8"/>
      <c r="T111" s="8"/>
      <c r="U111" s="8"/>
      <c r="V111" s="8"/>
      <c r="W111" s="8"/>
    </row>
    <row r="112" spans="1:24" ht="13" x14ac:dyDescent="0.3">
      <c r="B112" s="8"/>
      <c r="C112" s="8"/>
      <c r="D112" s="8"/>
      <c r="E112" s="8"/>
      <c r="F112" s="8"/>
      <c r="G112" s="8"/>
      <c r="H112" s="8"/>
      <c r="I112" s="8"/>
      <c r="K112" s="8"/>
      <c r="L112" s="8"/>
      <c r="M112" s="8"/>
      <c r="N112" s="8"/>
      <c r="O112" s="8"/>
      <c r="P112" s="8"/>
      <c r="R112" s="8"/>
      <c r="S112" s="8"/>
      <c r="T112" s="8"/>
      <c r="U112" s="8"/>
      <c r="V112" s="8"/>
      <c r="W112" s="8"/>
    </row>
    <row r="113" spans="2:23" ht="13" x14ac:dyDescent="0.3">
      <c r="B113" s="8"/>
      <c r="C113" s="8"/>
      <c r="D113" s="8"/>
      <c r="E113" s="8"/>
      <c r="F113" s="8"/>
      <c r="G113" s="8"/>
      <c r="H113" s="8"/>
      <c r="I113" s="8"/>
      <c r="K113" s="8"/>
      <c r="L113" s="8"/>
      <c r="M113" s="8"/>
      <c r="N113" s="8"/>
      <c r="O113" s="8"/>
      <c r="P113" s="8"/>
      <c r="R113" s="8"/>
      <c r="S113" s="8"/>
      <c r="T113" s="8"/>
      <c r="U113" s="8"/>
      <c r="V113" s="8"/>
      <c r="W113" s="8"/>
    </row>
    <row r="114" spans="2:23" ht="13" x14ac:dyDescent="0.3">
      <c r="B114" s="8"/>
      <c r="C114" s="8"/>
      <c r="D114" s="8"/>
      <c r="E114" s="8"/>
      <c r="F114" s="8"/>
      <c r="G114" s="8"/>
      <c r="H114" s="8"/>
      <c r="I114" s="8"/>
      <c r="K114" s="8"/>
      <c r="L114" s="8"/>
      <c r="M114" s="8"/>
      <c r="N114" s="8"/>
      <c r="O114" s="8"/>
      <c r="P114" s="8"/>
      <c r="R114" s="8"/>
      <c r="S114" s="8"/>
      <c r="T114" s="8"/>
      <c r="U114" s="8"/>
      <c r="V114" s="8"/>
      <c r="W114" s="8"/>
    </row>
    <row r="115" spans="2:23" ht="13" x14ac:dyDescent="0.3">
      <c r="B115" s="8"/>
      <c r="C115" s="8"/>
      <c r="D115" s="8"/>
      <c r="E115" s="8"/>
      <c r="F115" s="8"/>
      <c r="G115" s="8"/>
      <c r="H115" s="8"/>
      <c r="I115" s="8"/>
      <c r="K115" s="8"/>
      <c r="L115" s="8"/>
      <c r="M115" s="8"/>
      <c r="N115" s="8"/>
      <c r="O115" s="8"/>
      <c r="P115" s="8"/>
      <c r="R115" s="8"/>
      <c r="S115" s="8"/>
      <c r="T115" s="8"/>
      <c r="U115" s="8"/>
      <c r="V115" s="8"/>
      <c r="W115" s="8"/>
    </row>
    <row r="116" spans="2:23" ht="13" x14ac:dyDescent="0.3">
      <c r="B116" s="8"/>
      <c r="C116" s="8"/>
      <c r="D116" s="8"/>
      <c r="E116" s="8"/>
      <c r="F116" s="8"/>
      <c r="G116" s="8"/>
      <c r="H116" s="8"/>
      <c r="I116" s="8"/>
      <c r="K116" s="8"/>
      <c r="L116" s="8"/>
      <c r="M116" s="8"/>
      <c r="N116" s="8"/>
      <c r="O116" s="8"/>
      <c r="P116" s="8"/>
      <c r="R116" s="8"/>
      <c r="S116" s="8"/>
      <c r="T116" s="8"/>
      <c r="U116" s="8"/>
      <c r="V116" s="8"/>
      <c r="W116" s="8"/>
    </row>
    <row r="117" spans="2:23" ht="13" x14ac:dyDescent="0.3">
      <c r="B117" s="8"/>
      <c r="C117" s="8"/>
      <c r="D117" s="8"/>
      <c r="E117" s="8"/>
      <c r="F117" s="8"/>
      <c r="G117" s="8"/>
      <c r="H117" s="8"/>
      <c r="I117" s="8"/>
      <c r="K117" s="8"/>
      <c r="L117" s="8"/>
      <c r="M117" s="8"/>
      <c r="N117" s="8"/>
      <c r="O117" s="8"/>
      <c r="P117" s="8"/>
      <c r="R117" s="8"/>
      <c r="S117" s="8"/>
      <c r="T117" s="8"/>
      <c r="U117" s="8"/>
      <c r="V117" s="8"/>
      <c r="W117" s="8"/>
    </row>
    <row r="118" spans="2:23" ht="13" x14ac:dyDescent="0.3">
      <c r="B118" s="8"/>
      <c r="C118" s="8"/>
      <c r="D118" s="8"/>
      <c r="E118" s="8"/>
      <c r="F118" s="8"/>
      <c r="G118" s="8"/>
      <c r="H118" s="8"/>
      <c r="I118" s="8"/>
      <c r="K118" s="8"/>
      <c r="L118" s="8"/>
      <c r="M118" s="8"/>
      <c r="N118" s="8"/>
      <c r="O118" s="8"/>
      <c r="P118" s="8"/>
      <c r="R118" s="8"/>
      <c r="S118" s="8"/>
      <c r="T118" s="8"/>
      <c r="U118" s="8"/>
      <c r="V118" s="8"/>
      <c r="W118" s="8"/>
    </row>
    <row r="119" spans="2:23" ht="13" x14ac:dyDescent="0.3">
      <c r="B119" s="8"/>
      <c r="C119" s="8"/>
      <c r="D119" s="8"/>
      <c r="E119" s="8"/>
      <c r="F119" s="8"/>
      <c r="G119" s="8"/>
      <c r="H119" s="8"/>
      <c r="I119" s="8"/>
      <c r="K119" s="8"/>
      <c r="L119" s="8"/>
      <c r="M119" s="8"/>
      <c r="N119" s="8"/>
      <c r="O119" s="8"/>
      <c r="P119" s="8"/>
      <c r="R119" s="8"/>
      <c r="S119" s="8"/>
      <c r="T119" s="8"/>
      <c r="U119" s="8"/>
      <c r="V119" s="8"/>
      <c r="W119" s="8"/>
    </row>
    <row r="120" spans="2:23" ht="13" x14ac:dyDescent="0.3">
      <c r="B120" s="8"/>
      <c r="C120" s="8"/>
      <c r="D120" s="8"/>
      <c r="E120" s="8"/>
      <c r="F120" s="8"/>
      <c r="G120" s="8"/>
      <c r="H120" s="8"/>
      <c r="I120" s="8"/>
      <c r="K120" s="8"/>
      <c r="L120" s="8"/>
      <c r="M120" s="8"/>
      <c r="N120" s="8"/>
      <c r="O120" s="8"/>
      <c r="P120" s="8"/>
      <c r="R120" s="8"/>
      <c r="S120" s="8"/>
      <c r="T120" s="8"/>
      <c r="U120" s="8"/>
      <c r="V120" s="8"/>
      <c r="W120" s="8"/>
    </row>
    <row r="121" spans="2:23" ht="13" x14ac:dyDescent="0.3">
      <c r="B121" s="8"/>
      <c r="C121" s="8"/>
      <c r="D121" s="8"/>
      <c r="E121" s="8"/>
      <c r="F121" s="8"/>
      <c r="G121" s="8"/>
      <c r="H121" s="8"/>
      <c r="I121" s="8"/>
      <c r="K121" s="8"/>
      <c r="L121" s="8"/>
      <c r="M121" s="8"/>
      <c r="N121" s="8"/>
      <c r="O121" s="8"/>
      <c r="P121" s="8"/>
      <c r="R121" s="8"/>
      <c r="S121" s="8"/>
      <c r="T121" s="8"/>
      <c r="U121" s="8"/>
      <c r="V121" s="8"/>
      <c r="W121" s="8"/>
    </row>
    <row r="122" spans="2:23" ht="13" x14ac:dyDescent="0.3">
      <c r="B122" s="8"/>
      <c r="C122" s="8"/>
      <c r="D122" s="8"/>
      <c r="E122" s="8"/>
      <c r="F122" s="8"/>
      <c r="G122" s="8"/>
      <c r="H122" s="8"/>
      <c r="I122" s="8"/>
      <c r="K122" s="8"/>
      <c r="L122" s="8"/>
      <c r="M122" s="8"/>
      <c r="N122" s="8"/>
      <c r="O122" s="8"/>
      <c r="P122" s="8"/>
      <c r="R122" s="8"/>
      <c r="S122" s="8"/>
      <c r="T122" s="8"/>
      <c r="U122" s="8"/>
      <c r="V122" s="8"/>
      <c r="W122" s="8"/>
    </row>
    <row r="123" spans="2:23" ht="13" x14ac:dyDescent="0.3">
      <c r="B123" s="8"/>
      <c r="C123" s="8"/>
      <c r="D123" s="8"/>
      <c r="E123" s="8"/>
      <c r="F123" s="8"/>
      <c r="G123" s="8"/>
      <c r="H123" s="8"/>
      <c r="I123" s="8"/>
      <c r="K123" s="8"/>
      <c r="L123" s="8"/>
      <c r="M123" s="8"/>
      <c r="N123" s="8"/>
      <c r="O123" s="8"/>
      <c r="P123" s="8"/>
      <c r="R123" s="8"/>
      <c r="S123" s="8"/>
      <c r="T123" s="8"/>
      <c r="U123" s="8"/>
      <c r="V123" s="8"/>
      <c r="W123" s="8"/>
    </row>
    <row r="124" spans="2:23" ht="13" x14ac:dyDescent="0.3">
      <c r="B124" s="8"/>
      <c r="C124" s="8"/>
      <c r="D124" s="8"/>
      <c r="E124" s="8"/>
      <c r="F124" s="8"/>
      <c r="G124" s="8"/>
      <c r="H124" s="8"/>
      <c r="I124" s="8"/>
      <c r="K124" s="8"/>
      <c r="L124" s="8"/>
      <c r="M124" s="8"/>
      <c r="N124" s="8"/>
      <c r="O124" s="8"/>
      <c r="P124" s="8"/>
      <c r="R124" s="8"/>
      <c r="S124" s="8"/>
      <c r="T124" s="8"/>
      <c r="U124" s="8"/>
      <c r="V124" s="8"/>
      <c r="W124" s="8"/>
    </row>
    <row r="125" spans="2:23" ht="13" x14ac:dyDescent="0.3">
      <c r="B125" s="8"/>
      <c r="C125" s="8"/>
      <c r="D125" s="8"/>
      <c r="E125" s="8"/>
      <c r="F125" s="8"/>
      <c r="G125" s="8"/>
      <c r="H125" s="8"/>
      <c r="I125" s="8"/>
      <c r="K125" s="8"/>
      <c r="L125" s="8"/>
      <c r="M125" s="8"/>
      <c r="N125" s="8"/>
      <c r="O125" s="8"/>
      <c r="P125" s="8"/>
      <c r="R125" s="8"/>
      <c r="S125" s="8"/>
      <c r="T125" s="8"/>
      <c r="U125" s="8"/>
      <c r="V125" s="8"/>
      <c r="W125" s="8"/>
    </row>
    <row r="126" spans="2:23" ht="13" x14ac:dyDescent="0.3">
      <c r="B126" s="8"/>
      <c r="C126" s="8"/>
      <c r="D126" s="8"/>
      <c r="E126" s="8"/>
      <c r="F126" s="8"/>
      <c r="G126" s="8"/>
      <c r="H126" s="8"/>
      <c r="I126" s="8"/>
      <c r="K126" s="8"/>
      <c r="L126" s="8"/>
      <c r="M126" s="8"/>
      <c r="N126" s="8"/>
      <c r="O126" s="8"/>
      <c r="P126" s="8"/>
      <c r="R126" s="8"/>
      <c r="S126" s="8"/>
      <c r="T126" s="8"/>
      <c r="U126" s="8"/>
      <c r="V126" s="8"/>
      <c r="W126" s="8"/>
    </row>
  </sheetData>
  <sheetProtection password="C61E" sheet="1" objects="1" scenarios="1" formatColumns="0" formatRows="0" insertRows="0" deleteRows="0"/>
  <mergeCells count="59">
    <mergeCell ref="R12:W12"/>
    <mergeCell ref="D4:P4"/>
    <mergeCell ref="D5:P5"/>
    <mergeCell ref="D6:P6"/>
    <mergeCell ref="D7:P7"/>
    <mergeCell ref="D8:I8"/>
    <mergeCell ref="K8:P8"/>
    <mergeCell ref="D9:I9"/>
    <mergeCell ref="K9:P9"/>
    <mergeCell ref="A12:B12"/>
    <mergeCell ref="D12:I12"/>
    <mergeCell ref="K12:P12"/>
    <mergeCell ref="A13:B13"/>
    <mergeCell ref="G13:H13"/>
    <mergeCell ref="N13:O13"/>
    <mergeCell ref="U13:V13"/>
    <mergeCell ref="A14:B14"/>
    <mergeCell ref="G14:H14"/>
    <mergeCell ref="N14:O14"/>
    <mergeCell ref="U14:V14"/>
    <mergeCell ref="A15:B15"/>
    <mergeCell ref="U15:V15"/>
    <mergeCell ref="A16:B16"/>
    <mergeCell ref="G16:H16"/>
    <mergeCell ref="N16:O16"/>
    <mergeCell ref="U16:V16"/>
    <mergeCell ref="D19:I19"/>
    <mergeCell ref="K19:P19"/>
    <mergeCell ref="R19:W19"/>
    <mergeCell ref="D20:I20"/>
    <mergeCell ref="K20:P20"/>
    <mergeCell ref="R20:W20"/>
    <mergeCell ref="D21:H22"/>
    <mergeCell ref="K21:O22"/>
    <mergeCell ref="R21:V22"/>
    <mergeCell ref="A22:A24"/>
    <mergeCell ref="B22:B23"/>
    <mergeCell ref="C23:C24"/>
    <mergeCell ref="D23:H23"/>
    <mergeCell ref="K23:O23"/>
    <mergeCell ref="R23:V23"/>
    <mergeCell ref="B25:I25"/>
    <mergeCell ref="D55:H55"/>
    <mergeCell ref="K55:P55"/>
    <mergeCell ref="R55:W55"/>
    <mergeCell ref="D69:H69"/>
    <mergeCell ref="K69:P69"/>
    <mergeCell ref="R69:W69"/>
    <mergeCell ref="D44:H44"/>
    <mergeCell ref="D37:H37"/>
    <mergeCell ref="D26:H26"/>
    <mergeCell ref="B98:P98"/>
    <mergeCell ref="B99:P99"/>
    <mergeCell ref="B80:I80"/>
    <mergeCell ref="B93:I93"/>
    <mergeCell ref="B94:P94"/>
    <mergeCell ref="B95:P95"/>
    <mergeCell ref="B96:P96"/>
    <mergeCell ref="B97:P97"/>
  </mergeCells>
  <pageMargins left="0.15748031496062992" right="0.15748031496062992" top="0.59055118110236227" bottom="0.39370078740157483" header="0.11811023622047245" footer="0.11811023622047245"/>
  <pageSetup paperSize="8" orientation="portrait" r:id="rId1"/>
  <headerFooter alignWithMargins="0">
    <oddFooter xml:space="preserve">&amp;L&amp;"Arial,Cursief"&amp;9&amp;K01+016&amp;F / &amp;A&amp;R&amp;"Arial,Cursief"&amp;9&amp;D / blz. &amp;P van &amp;N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X36"/>
  <sheetViews>
    <sheetView showGridLines="0" workbookViewId="0">
      <selection activeCell="U11" sqref="U11:V11"/>
    </sheetView>
  </sheetViews>
  <sheetFormatPr defaultRowHeight="12.5" x14ac:dyDescent="0.25"/>
  <cols>
    <col min="1" max="1" width="4" style="152" customWidth="1"/>
    <col min="2" max="2" width="50.7265625" customWidth="1"/>
    <col min="3" max="3" width="0.81640625" customWidth="1"/>
    <col min="4" max="4" width="8.26953125" customWidth="1"/>
    <col min="5" max="5" width="4.7265625" customWidth="1"/>
    <col min="6" max="6" width="3" customWidth="1"/>
    <col min="7" max="8" width="4.7265625" customWidth="1"/>
    <col min="9" max="9" width="6.36328125" customWidth="1"/>
    <col min="10" max="10" width="0.81640625" customWidth="1"/>
    <col min="11" max="11" width="6.08984375" customWidth="1"/>
    <col min="12" max="12" width="4.7265625" customWidth="1"/>
    <col min="13" max="13" width="2.7265625" customWidth="1"/>
    <col min="14" max="15" width="4.7265625" customWidth="1"/>
    <col min="16" max="16" width="6.36328125" customWidth="1"/>
    <col min="17" max="17" width="0.81640625" customWidth="1"/>
    <col min="18" max="19" width="4.7265625" customWidth="1"/>
    <col min="20" max="20" width="2.81640625" customWidth="1"/>
    <col min="21" max="22" width="4.7265625" customWidth="1"/>
    <col min="23" max="23" width="6.36328125" customWidth="1"/>
    <col min="24" max="24" width="0.81640625" customWidth="1"/>
    <col min="26" max="26" width="14" customWidth="1"/>
    <col min="28" max="28" width="25.6328125" customWidth="1"/>
  </cols>
  <sheetData>
    <row r="1" spans="1:24" ht="33" customHeight="1" x14ac:dyDescent="0.9">
      <c r="A1" s="134" t="s">
        <v>596</v>
      </c>
      <c r="B1" s="114"/>
      <c r="C1" s="114"/>
      <c r="D1" s="114"/>
      <c r="E1" s="114"/>
      <c r="F1" s="114"/>
      <c r="G1" s="114"/>
      <c r="H1" s="114"/>
      <c r="I1" s="114"/>
      <c r="J1" s="114"/>
      <c r="K1" s="114"/>
      <c r="L1" s="114"/>
      <c r="M1" s="114"/>
      <c r="N1" s="114"/>
      <c r="O1" s="114"/>
      <c r="P1" s="114"/>
      <c r="Q1" s="114"/>
      <c r="R1" s="114"/>
      <c r="S1" s="114"/>
      <c r="T1" s="114"/>
      <c r="U1" s="114"/>
      <c r="V1" s="114"/>
      <c r="W1" s="114"/>
      <c r="X1" s="114"/>
    </row>
    <row r="2" spans="1:24" ht="14.25" customHeight="1" x14ac:dyDescent="0.45">
      <c r="A2" s="135" t="s">
        <v>663</v>
      </c>
      <c r="B2" s="3"/>
      <c r="C2" s="3"/>
      <c r="D2" s="4"/>
      <c r="E2" s="4"/>
      <c r="F2" s="4"/>
      <c r="G2" s="4"/>
      <c r="H2" s="4"/>
      <c r="I2" s="4"/>
      <c r="K2" s="4"/>
      <c r="L2" s="4"/>
      <c r="M2" s="4"/>
      <c r="N2" s="4"/>
      <c r="O2" s="4"/>
      <c r="P2" s="4"/>
      <c r="T2" s="4"/>
      <c r="U2" s="4"/>
      <c r="V2" s="4"/>
    </row>
    <row r="3" spans="1:24" ht="13" customHeight="1" x14ac:dyDescent="0.3">
      <c r="B3" s="4"/>
      <c r="E3" s="36"/>
      <c r="F3" s="36"/>
      <c r="G3" s="36"/>
      <c r="H3" s="36"/>
      <c r="I3" s="36"/>
      <c r="J3" s="36"/>
      <c r="K3" s="36"/>
      <c r="L3" s="35"/>
      <c r="M3" s="35"/>
      <c r="N3" s="35"/>
      <c r="O3" s="4"/>
      <c r="P3" s="4"/>
      <c r="R3" s="4"/>
      <c r="S3" s="4"/>
      <c r="T3" s="4"/>
      <c r="U3" s="4"/>
      <c r="V3" s="4"/>
      <c r="W3" s="4"/>
    </row>
    <row r="4" spans="1:24" ht="15" customHeight="1" x14ac:dyDescent="0.3">
      <c r="B4" s="113" t="s">
        <v>3</v>
      </c>
      <c r="C4" s="46"/>
      <c r="D4" s="376"/>
      <c r="E4" s="376"/>
      <c r="F4" s="376"/>
      <c r="G4" s="376"/>
      <c r="H4" s="376"/>
      <c r="I4" s="376"/>
      <c r="J4" s="376"/>
      <c r="K4" s="376"/>
      <c r="L4" s="376"/>
      <c r="M4" s="376"/>
      <c r="N4" s="376"/>
      <c r="O4" s="376"/>
      <c r="P4" s="376"/>
    </row>
    <row r="5" spans="1:24" ht="15" customHeight="1" x14ac:dyDescent="0.3">
      <c r="B5" s="113" t="s">
        <v>707</v>
      </c>
      <c r="C5" s="46"/>
      <c r="D5" s="448"/>
      <c r="E5" s="448"/>
      <c r="F5" s="448"/>
      <c r="G5" s="448"/>
      <c r="H5" s="448"/>
      <c r="I5" s="448"/>
      <c r="J5" s="448"/>
      <c r="K5" s="448"/>
      <c r="L5" s="448"/>
      <c r="M5" s="448"/>
      <c r="N5" s="448"/>
      <c r="O5" s="448"/>
      <c r="P5" s="448"/>
    </row>
    <row r="6" spans="1:24" ht="15" customHeight="1" x14ac:dyDescent="0.3">
      <c r="B6" s="113" t="s">
        <v>699</v>
      </c>
      <c r="C6" s="46"/>
      <c r="D6" s="380"/>
      <c r="E6" s="381"/>
      <c r="F6" s="381"/>
      <c r="G6" s="381"/>
      <c r="H6" s="381"/>
      <c r="I6" s="382"/>
      <c r="J6" s="244"/>
      <c r="K6" s="380"/>
      <c r="L6" s="381"/>
      <c r="M6" s="381"/>
      <c r="N6" s="381"/>
      <c r="O6" s="381"/>
      <c r="P6" s="382"/>
    </row>
    <row r="7" spans="1:24" ht="15" customHeight="1" x14ac:dyDescent="0.3">
      <c r="B7" s="113" t="s">
        <v>698</v>
      </c>
      <c r="C7" s="46"/>
      <c r="D7" s="380"/>
      <c r="E7" s="381"/>
      <c r="F7" s="381"/>
      <c r="G7" s="381"/>
      <c r="H7" s="381"/>
      <c r="I7" s="382"/>
      <c r="J7" s="243"/>
      <c r="K7" s="380"/>
      <c r="L7" s="381"/>
      <c r="M7" s="381"/>
      <c r="N7" s="381"/>
      <c r="O7" s="381"/>
      <c r="P7" s="382"/>
    </row>
    <row r="8" spans="1:24" ht="9.75" customHeight="1" x14ac:dyDescent="0.25">
      <c r="B8" s="90"/>
      <c r="C8" s="46"/>
      <c r="D8" s="46"/>
      <c r="E8" s="46"/>
      <c r="F8" s="46"/>
      <c r="G8" s="46"/>
      <c r="H8" s="46"/>
      <c r="I8" s="46"/>
      <c r="J8" s="46"/>
      <c r="K8" s="46"/>
      <c r="L8" s="46"/>
      <c r="M8" s="46"/>
      <c r="N8" s="46"/>
    </row>
    <row r="9" spans="1:24" ht="15" customHeight="1" x14ac:dyDescent="0.25">
      <c r="B9" s="90"/>
      <c r="C9" s="46"/>
      <c r="D9" s="46"/>
      <c r="E9" s="46"/>
      <c r="F9" s="46"/>
      <c r="G9" s="46"/>
      <c r="H9" s="46"/>
      <c r="I9" s="46"/>
      <c r="J9" s="46"/>
      <c r="K9" s="46"/>
      <c r="L9" s="46"/>
      <c r="M9" s="46"/>
      <c r="N9" s="46"/>
    </row>
    <row r="10" spans="1:24" ht="27" customHeight="1" x14ac:dyDescent="0.25">
      <c r="A10" s="383" t="s">
        <v>671</v>
      </c>
      <c r="B10" s="384"/>
      <c r="C10" s="96"/>
      <c r="D10" s="385" t="s">
        <v>598</v>
      </c>
      <c r="E10" s="385"/>
      <c r="F10" s="385"/>
      <c r="G10" s="385"/>
      <c r="H10" s="385"/>
      <c r="I10" s="385"/>
      <c r="J10" s="96"/>
      <c r="K10" s="375" t="s">
        <v>599</v>
      </c>
      <c r="L10" s="375"/>
      <c r="M10" s="375"/>
      <c r="N10" s="375"/>
      <c r="O10" s="375"/>
      <c r="P10" s="375"/>
      <c r="Q10" s="96"/>
      <c r="R10" s="375" t="s">
        <v>600</v>
      </c>
      <c r="S10" s="375"/>
      <c r="T10" s="375"/>
      <c r="U10" s="375"/>
      <c r="V10" s="375"/>
      <c r="W10" s="375"/>
      <c r="X10" s="91"/>
    </row>
    <row r="11" spans="1:24" ht="18" customHeight="1" x14ac:dyDescent="0.25">
      <c r="A11" s="386" t="s">
        <v>695</v>
      </c>
      <c r="B11" s="387"/>
      <c r="C11" s="32"/>
      <c r="D11" s="97"/>
      <c r="E11" s="98"/>
      <c r="F11" s="99"/>
      <c r="G11" s="446"/>
      <c r="H11" s="447"/>
      <c r="I11" s="100" t="s">
        <v>666</v>
      </c>
      <c r="J11" s="32"/>
      <c r="K11" s="97"/>
      <c r="L11" s="98"/>
      <c r="M11" s="99"/>
      <c r="N11" s="446"/>
      <c r="O11" s="447"/>
      <c r="P11" s="100" t="s">
        <v>666</v>
      </c>
      <c r="Q11" s="32"/>
      <c r="R11" s="97"/>
      <c r="S11" s="98"/>
      <c r="T11" s="99"/>
      <c r="U11" s="446"/>
      <c r="V11" s="447"/>
      <c r="W11" s="100" t="s">
        <v>666</v>
      </c>
      <c r="X11" s="29"/>
    </row>
    <row r="12" spans="1:24" ht="18" customHeight="1" x14ac:dyDescent="0.25">
      <c r="A12" s="390" t="s">
        <v>696</v>
      </c>
      <c r="B12" s="391"/>
      <c r="C12" s="32"/>
      <c r="D12" s="101"/>
      <c r="E12" s="102"/>
      <c r="F12" s="103"/>
      <c r="G12" s="446"/>
      <c r="H12" s="447"/>
      <c r="I12" s="104" t="s">
        <v>666</v>
      </c>
      <c r="J12" s="32"/>
      <c r="K12" s="101"/>
      <c r="L12" s="102"/>
      <c r="M12" s="103"/>
      <c r="N12" s="446"/>
      <c r="O12" s="447"/>
      <c r="P12" s="104" t="s">
        <v>666</v>
      </c>
      <c r="Q12" s="32"/>
      <c r="R12" s="101"/>
      <c r="S12" s="102"/>
      <c r="T12" s="103"/>
      <c r="U12" s="446"/>
      <c r="V12" s="447"/>
      <c r="W12" s="104" t="s">
        <v>666</v>
      </c>
      <c r="X12" s="29"/>
    </row>
    <row r="13" spans="1:24" ht="18" customHeight="1" x14ac:dyDescent="0.25">
      <c r="A13" s="394" t="s">
        <v>697</v>
      </c>
      <c r="B13" s="395"/>
      <c r="C13" s="109"/>
      <c r="D13" s="110"/>
      <c r="E13" s="105"/>
      <c r="F13" s="106"/>
      <c r="G13" s="262"/>
      <c r="H13" s="132"/>
      <c r="I13" s="107"/>
      <c r="J13" s="109"/>
      <c r="K13" s="110"/>
      <c r="L13" s="105"/>
      <c r="M13" s="106"/>
      <c r="N13" s="131"/>
      <c r="O13" s="132"/>
      <c r="P13" s="107"/>
      <c r="Q13" s="109"/>
      <c r="R13" s="108"/>
      <c r="S13" s="102"/>
      <c r="T13" s="103"/>
      <c r="U13" s="442"/>
      <c r="V13" s="443"/>
      <c r="W13" s="104" t="s">
        <v>666</v>
      </c>
      <c r="X13" s="29"/>
    </row>
    <row r="14" spans="1:24" ht="18" customHeight="1" x14ac:dyDescent="0.25">
      <c r="A14" s="396" t="s">
        <v>670</v>
      </c>
      <c r="B14" s="397"/>
      <c r="C14" s="92"/>
      <c r="D14" s="93"/>
      <c r="E14" s="94"/>
      <c r="F14" s="129"/>
      <c r="G14" s="444"/>
      <c r="H14" s="445"/>
      <c r="I14" s="95" t="s">
        <v>666</v>
      </c>
      <c r="J14" s="130"/>
      <c r="K14" s="93"/>
      <c r="L14" s="94"/>
      <c r="M14" s="129"/>
      <c r="N14" s="444"/>
      <c r="O14" s="445"/>
      <c r="P14" s="95" t="s">
        <v>666</v>
      </c>
      <c r="Q14" s="130"/>
      <c r="R14" s="93"/>
      <c r="S14" s="94"/>
      <c r="T14" s="129"/>
      <c r="U14" s="444"/>
      <c r="V14" s="445"/>
      <c r="W14" s="95" t="s">
        <v>666</v>
      </c>
      <c r="X14" s="23"/>
    </row>
    <row r="15" spans="1:24" ht="15" customHeight="1" x14ac:dyDescent="0.3">
      <c r="B15" s="81"/>
      <c r="C15" s="81"/>
      <c r="D15" s="81"/>
      <c r="E15" s="81"/>
      <c r="F15" s="81"/>
      <c r="G15" s="81"/>
      <c r="H15" s="81"/>
      <c r="I15" s="4"/>
      <c r="P15" s="4"/>
      <c r="W15" s="4"/>
    </row>
    <row r="16" spans="1:24" x14ac:dyDescent="0.25">
      <c r="B16" s="260" t="s">
        <v>708</v>
      </c>
    </row>
    <row r="17" spans="2:23" ht="13" x14ac:dyDescent="0.3">
      <c r="B17" s="261"/>
      <c r="C17" s="8"/>
      <c r="D17" s="8"/>
      <c r="E17" s="8"/>
      <c r="F17" s="8"/>
      <c r="G17" s="8"/>
      <c r="H17" s="8"/>
      <c r="I17" s="8"/>
      <c r="K17" s="8"/>
      <c r="L17" s="8"/>
      <c r="M17" s="8"/>
      <c r="N17" s="8"/>
      <c r="O17" s="8"/>
      <c r="P17" s="8"/>
      <c r="R17" s="8"/>
      <c r="S17" s="8"/>
      <c r="T17" s="8"/>
      <c r="U17" s="8"/>
      <c r="V17" s="8"/>
      <c r="W17" s="8"/>
    </row>
    <row r="18" spans="2:23" ht="13" x14ac:dyDescent="0.3">
      <c r="B18" s="261" t="s">
        <v>709</v>
      </c>
      <c r="C18" s="8"/>
      <c r="D18" s="8"/>
      <c r="E18" s="8"/>
      <c r="F18" s="8"/>
      <c r="G18" s="8"/>
      <c r="H18" s="8"/>
      <c r="I18" s="8"/>
      <c r="K18" s="8"/>
      <c r="L18" s="8"/>
      <c r="M18" s="8"/>
      <c r="N18" s="8"/>
      <c r="O18" s="8"/>
      <c r="P18" s="8"/>
      <c r="R18" s="8"/>
      <c r="S18" s="8"/>
      <c r="T18" s="8"/>
      <c r="U18" s="8"/>
      <c r="V18" s="8"/>
      <c r="W18" s="8"/>
    </row>
    <row r="19" spans="2:23" ht="13" x14ac:dyDescent="0.3">
      <c r="B19" s="8"/>
      <c r="C19" s="8"/>
      <c r="D19" s="8"/>
      <c r="E19" s="8"/>
      <c r="F19" s="8"/>
      <c r="G19" s="8"/>
      <c r="H19" s="8"/>
      <c r="I19" s="8"/>
      <c r="K19" s="8"/>
      <c r="L19" s="8"/>
      <c r="M19" s="8"/>
      <c r="N19" s="8"/>
      <c r="O19" s="8"/>
      <c r="P19" s="8"/>
      <c r="R19" s="8"/>
      <c r="S19" s="8"/>
      <c r="T19" s="8"/>
      <c r="U19" s="8"/>
      <c r="V19" s="8"/>
      <c r="W19" s="8"/>
    </row>
    <row r="20" spans="2:23" ht="13" x14ac:dyDescent="0.3">
      <c r="B20" s="8"/>
      <c r="C20" s="8"/>
      <c r="D20" s="8"/>
      <c r="E20" s="8"/>
      <c r="F20" s="8"/>
      <c r="G20" s="8"/>
      <c r="H20" s="8"/>
      <c r="I20" s="8"/>
      <c r="K20" s="8"/>
      <c r="L20" s="8"/>
      <c r="M20" s="8"/>
      <c r="N20" s="8"/>
      <c r="O20" s="8"/>
      <c r="P20" s="8"/>
      <c r="R20" s="8"/>
      <c r="S20" s="8"/>
      <c r="T20" s="8"/>
      <c r="U20" s="8"/>
      <c r="V20" s="8"/>
      <c r="W20" s="8"/>
    </row>
    <row r="21" spans="2:23" ht="13" x14ac:dyDescent="0.3">
      <c r="B21" s="8"/>
      <c r="C21" s="8"/>
      <c r="D21" s="8"/>
      <c r="E21" s="8"/>
      <c r="F21" s="8"/>
      <c r="G21" s="8"/>
      <c r="H21" s="8"/>
      <c r="I21" s="8"/>
      <c r="K21" s="8"/>
      <c r="L21" s="8"/>
      <c r="M21" s="8"/>
      <c r="N21" s="8"/>
      <c r="O21" s="8"/>
      <c r="P21" s="8"/>
      <c r="R21" s="8"/>
      <c r="S21" s="8"/>
      <c r="T21" s="8"/>
      <c r="U21" s="8"/>
      <c r="V21" s="8"/>
      <c r="W21" s="8"/>
    </row>
    <row r="22" spans="2:23" ht="13" x14ac:dyDescent="0.3">
      <c r="B22" s="8"/>
      <c r="C22" s="8"/>
      <c r="D22" s="8"/>
      <c r="E22" s="8"/>
      <c r="F22" s="8"/>
      <c r="G22" s="8"/>
      <c r="H22" s="8"/>
      <c r="I22" s="8"/>
      <c r="K22" s="8"/>
      <c r="L22" s="8"/>
      <c r="M22" s="8"/>
      <c r="N22" s="8"/>
      <c r="O22" s="8"/>
      <c r="P22" s="8"/>
      <c r="R22" s="8"/>
      <c r="S22" s="8"/>
      <c r="T22" s="8"/>
      <c r="U22" s="8"/>
      <c r="V22" s="8"/>
      <c r="W22" s="8"/>
    </row>
    <row r="23" spans="2:23" ht="13" x14ac:dyDescent="0.3">
      <c r="B23" s="8"/>
      <c r="C23" s="8"/>
      <c r="D23" s="8"/>
      <c r="E23" s="8"/>
      <c r="F23" s="8"/>
      <c r="G23" s="8"/>
      <c r="H23" s="8"/>
      <c r="I23" s="8"/>
      <c r="K23" s="8"/>
      <c r="L23" s="8"/>
      <c r="M23" s="8"/>
      <c r="N23" s="8"/>
      <c r="O23" s="8"/>
      <c r="P23" s="8"/>
      <c r="R23" s="8"/>
      <c r="S23" s="8"/>
      <c r="T23" s="8"/>
      <c r="U23" s="8"/>
      <c r="V23" s="8"/>
      <c r="W23" s="8"/>
    </row>
    <row r="24" spans="2:23" ht="13" x14ac:dyDescent="0.3">
      <c r="B24" s="8"/>
      <c r="C24" s="8"/>
      <c r="D24" s="8"/>
      <c r="E24" s="8"/>
      <c r="F24" s="8"/>
      <c r="G24" s="8"/>
      <c r="H24" s="8"/>
      <c r="I24" s="8"/>
      <c r="K24" s="8"/>
      <c r="L24" s="8"/>
      <c r="M24" s="8"/>
      <c r="N24" s="8"/>
      <c r="O24" s="8"/>
      <c r="P24" s="8"/>
      <c r="R24" s="8"/>
      <c r="S24" s="8"/>
      <c r="T24" s="8"/>
      <c r="U24" s="8"/>
      <c r="V24" s="8"/>
      <c r="W24" s="8"/>
    </row>
    <row r="25" spans="2:23" ht="13" x14ac:dyDescent="0.3">
      <c r="B25" s="8"/>
      <c r="C25" s="8"/>
      <c r="D25" s="8"/>
      <c r="E25" s="8"/>
      <c r="F25" s="8"/>
      <c r="G25" s="8"/>
      <c r="H25" s="8"/>
      <c r="I25" s="8"/>
      <c r="K25" s="8"/>
      <c r="L25" s="8"/>
      <c r="M25" s="8"/>
      <c r="N25" s="8"/>
      <c r="O25" s="8"/>
      <c r="P25" s="8"/>
      <c r="R25" s="8"/>
      <c r="S25" s="8"/>
      <c r="T25" s="8"/>
      <c r="U25" s="8"/>
      <c r="V25" s="8"/>
      <c r="W25" s="8"/>
    </row>
    <row r="26" spans="2:23" ht="13" x14ac:dyDescent="0.3">
      <c r="B26" s="8"/>
      <c r="C26" s="8"/>
      <c r="D26" s="8"/>
      <c r="E26" s="8"/>
      <c r="F26" s="8"/>
      <c r="G26" s="8"/>
      <c r="H26" s="8"/>
      <c r="I26" s="8"/>
      <c r="K26" s="8"/>
      <c r="L26" s="8"/>
      <c r="M26" s="8"/>
      <c r="N26" s="8"/>
      <c r="O26" s="8"/>
      <c r="P26" s="8"/>
      <c r="R26" s="8"/>
      <c r="S26" s="8"/>
      <c r="T26" s="8"/>
      <c r="U26" s="8"/>
      <c r="V26" s="8"/>
      <c r="W26" s="8"/>
    </row>
    <row r="27" spans="2:23" ht="13" x14ac:dyDescent="0.3">
      <c r="B27" s="8"/>
      <c r="C27" s="8"/>
      <c r="D27" s="8"/>
      <c r="E27" s="8"/>
      <c r="F27" s="8"/>
      <c r="G27" s="8"/>
      <c r="H27" s="8"/>
      <c r="I27" s="8"/>
      <c r="K27" s="8"/>
      <c r="L27" s="8"/>
      <c r="M27" s="8"/>
      <c r="N27" s="8"/>
      <c r="O27" s="8"/>
      <c r="P27" s="8"/>
      <c r="R27" s="8"/>
      <c r="S27" s="8"/>
      <c r="T27" s="8"/>
      <c r="U27" s="8"/>
      <c r="V27" s="8"/>
      <c r="W27" s="8"/>
    </row>
    <row r="28" spans="2:23" ht="13" x14ac:dyDescent="0.3">
      <c r="B28" s="8"/>
      <c r="C28" s="8"/>
      <c r="D28" s="8"/>
      <c r="E28" s="8"/>
      <c r="F28" s="8"/>
      <c r="G28" s="8"/>
      <c r="H28" s="8"/>
      <c r="I28" s="8"/>
      <c r="K28" s="8"/>
      <c r="L28" s="8"/>
      <c r="M28" s="8"/>
      <c r="N28" s="8"/>
      <c r="O28" s="8"/>
      <c r="P28" s="8"/>
      <c r="R28" s="8"/>
      <c r="S28" s="8"/>
      <c r="T28" s="8"/>
      <c r="U28" s="8"/>
      <c r="V28" s="8"/>
      <c r="W28" s="8"/>
    </row>
    <row r="29" spans="2:23" ht="13" x14ac:dyDescent="0.3">
      <c r="B29" s="8"/>
      <c r="C29" s="8"/>
      <c r="D29" s="8"/>
      <c r="E29" s="8"/>
      <c r="F29" s="8"/>
      <c r="G29" s="8"/>
      <c r="H29" s="8"/>
      <c r="I29" s="8"/>
      <c r="K29" s="8"/>
      <c r="L29" s="8"/>
      <c r="M29" s="8"/>
      <c r="N29" s="8"/>
      <c r="O29" s="8"/>
      <c r="P29" s="8"/>
      <c r="R29" s="8"/>
      <c r="S29" s="8"/>
      <c r="T29" s="8"/>
      <c r="U29" s="8"/>
      <c r="V29" s="8"/>
      <c r="W29" s="8"/>
    </row>
    <row r="30" spans="2:23" ht="13" x14ac:dyDescent="0.3">
      <c r="B30" s="8"/>
      <c r="C30" s="8"/>
      <c r="D30" s="8"/>
      <c r="E30" s="8"/>
      <c r="F30" s="8"/>
      <c r="G30" s="8"/>
      <c r="H30" s="8"/>
      <c r="I30" s="8"/>
      <c r="K30" s="8"/>
      <c r="L30" s="8"/>
      <c r="M30" s="8"/>
      <c r="N30" s="8"/>
      <c r="O30" s="8"/>
      <c r="P30" s="8"/>
      <c r="R30" s="8"/>
      <c r="S30" s="8"/>
      <c r="T30" s="8"/>
      <c r="U30" s="8"/>
      <c r="V30" s="8"/>
      <c r="W30" s="8"/>
    </row>
    <row r="31" spans="2:23" ht="13" x14ac:dyDescent="0.3">
      <c r="B31" s="8"/>
      <c r="C31" s="8"/>
      <c r="D31" s="8"/>
      <c r="E31" s="8"/>
      <c r="F31" s="8"/>
      <c r="G31" s="8"/>
      <c r="H31" s="8"/>
      <c r="I31" s="8"/>
      <c r="K31" s="8"/>
      <c r="L31" s="8"/>
      <c r="M31" s="8"/>
      <c r="N31" s="8"/>
      <c r="O31" s="8"/>
      <c r="P31" s="8"/>
      <c r="R31" s="8"/>
      <c r="S31" s="8"/>
      <c r="T31" s="8"/>
      <c r="U31" s="8"/>
      <c r="V31" s="8"/>
      <c r="W31" s="8"/>
    </row>
    <row r="32" spans="2:23" ht="13" x14ac:dyDescent="0.3">
      <c r="B32" s="8"/>
      <c r="C32" s="8"/>
      <c r="D32" s="8"/>
      <c r="E32" s="8"/>
      <c r="F32" s="8"/>
      <c r="G32" s="8"/>
      <c r="H32" s="8"/>
      <c r="I32" s="8"/>
      <c r="K32" s="8"/>
      <c r="L32" s="8"/>
      <c r="M32" s="8"/>
      <c r="N32" s="8"/>
      <c r="O32" s="8"/>
      <c r="P32" s="8"/>
      <c r="R32" s="8"/>
      <c r="S32" s="8"/>
      <c r="T32" s="8"/>
      <c r="U32" s="8"/>
      <c r="V32" s="8"/>
      <c r="W32" s="8"/>
    </row>
    <row r="33" spans="2:23" ht="13" x14ac:dyDescent="0.3">
      <c r="B33" s="8"/>
      <c r="C33" s="8"/>
      <c r="D33" s="8"/>
      <c r="E33" s="8"/>
      <c r="F33" s="8"/>
      <c r="G33" s="8"/>
      <c r="H33" s="8"/>
      <c r="I33" s="8"/>
      <c r="K33" s="8"/>
      <c r="L33" s="8"/>
      <c r="M33" s="8"/>
      <c r="N33" s="8"/>
      <c r="O33" s="8"/>
      <c r="P33" s="8"/>
      <c r="R33" s="8"/>
      <c r="S33" s="8"/>
      <c r="T33" s="8"/>
      <c r="U33" s="8"/>
      <c r="V33" s="8"/>
      <c r="W33" s="8"/>
    </row>
    <row r="34" spans="2:23" ht="13" x14ac:dyDescent="0.3">
      <c r="B34" s="8"/>
      <c r="C34" s="8"/>
      <c r="D34" s="8"/>
      <c r="E34" s="8"/>
      <c r="F34" s="8"/>
      <c r="G34" s="8"/>
      <c r="H34" s="8"/>
      <c r="I34" s="8"/>
      <c r="K34" s="8"/>
      <c r="L34" s="8"/>
      <c r="M34" s="8"/>
      <c r="N34" s="8"/>
      <c r="O34" s="8"/>
      <c r="P34" s="8"/>
      <c r="R34" s="8"/>
      <c r="S34" s="8"/>
      <c r="T34" s="8"/>
      <c r="U34" s="8"/>
      <c r="V34" s="8"/>
      <c r="W34" s="8"/>
    </row>
    <row r="35" spans="2:23" ht="13" x14ac:dyDescent="0.3">
      <c r="B35" s="8"/>
      <c r="C35" s="8"/>
      <c r="D35" s="8"/>
      <c r="E35" s="8"/>
      <c r="F35" s="8"/>
      <c r="G35" s="8"/>
      <c r="H35" s="8"/>
      <c r="I35" s="8"/>
      <c r="K35" s="8"/>
      <c r="L35" s="8"/>
      <c r="M35" s="8"/>
      <c r="N35" s="8"/>
      <c r="O35" s="8"/>
      <c r="P35" s="8"/>
      <c r="R35" s="8"/>
      <c r="S35" s="8"/>
      <c r="T35" s="8"/>
      <c r="U35" s="8"/>
      <c r="V35" s="8"/>
      <c r="W35" s="8"/>
    </row>
    <row r="36" spans="2:23" ht="13" x14ac:dyDescent="0.3">
      <c r="B36" s="8"/>
      <c r="C36" s="8"/>
      <c r="D36" s="8"/>
      <c r="E36" s="8"/>
      <c r="F36" s="8"/>
      <c r="G36" s="8"/>
      <c r="H36" s="8"/>
      <c r="I36" s="8"/>
      <c r="K36" s="8"/>
      <c r="L36" s="8"/>
      <c r="M36" s="8"/>
      <c r="N36" s="8"/>
      <c r="O36" s="8"/>
      <c r="P36" s="8"/>
      <c r="R36" s="8"/>
      <c r="S36" s="8"/>
      <c r="T36" s="8"/>
      <c r="U36" s="8"/>
      <c r="V36" s="8"/>
      <c r="W36" s="8"/>
    </row>
  </sheetData>
  <sheetProtection password="C61E" sheet="1" objects="1" scenarios="1" formatColumns="0" formatRows="0" insertRows="0" deleteRows="0"/>
  <dataConsolidate>
    <dataRefs count="3">
      <dataRef name="$G$13:$H$13+'naam LL  (3)'!$G$13:$H$13" r:id="rId1"/>
      <dataRef name="$G$13:$H$13:'naam LL  (3)'!$G$13:$H$13" r:id="rId2"/>
      <dataRef name="$G$13:$H$13+'naam LL  (2)'!$G$13:$H$13+'naam LL  (3)'!$G$13:$H$13"/>
    </dataRefs>
  </dataConsolidate>
  <mergeCells count="24">
    <mergeCell ref="R10:W10"/>
    <mergeCell ref="D4:P4"/>
    <mergeCell ref="D5:P5"/>
    <mergeCell ref="D6:I6"/>
    <mergeCell ref="K6:P6"/>
    <mergeCell ref="D7:I7"/>
    <mergeCell ref="K7:P7"/>
    <mergeCell ref="A10:B10"/>
    <mergeCell ref="D10:I10"/>
    <mergeCell ref="K10:P10"/>
    <mergeCell ref="A11:B11"/>
    <mergeCell ref="G11:H11"/>
    <mergeCell ref="N11:O11"/>
    <mergeCell ref="U11:V11"/>
    <mergeCell ref="A12:B12"/>
    <mergeCell ref="G12:H12"/>
    <mergeCell ref="N12:O12"/>
    <mergeCell ref="U12:V12"/>
    <mergeCell ref="A13:B13"/>
    <mergeCell ref="U13:V13"/>
    <mergeCell ref="A14:B14"/>
    <mergeCell ref="G14:H14"/>
    <mergeCell ref="N14:O14"/>
    <mergeCell ref="U14:V14"/>
  </mergeCells>
  <pageMargins left="0.15748031496062992" right="0.15748031496062992" top="0.59055118110236227" bottom="0.39370078740157483" header="0.11811023622047245" footer="0.11811023622047245"/>
  <pageSetup paperSize="9" orientation="landscape" r:id="rId3"/>
  <headerFooter alignWithMargins="0">
    <oddFooter xml:space="preserve">&amp;L&amp;"Arial,Cursief"&amp;9&amp;K01+022&amp;F / &amp;A&amp;C&amp;D&amp;Rblz. &amp;P van &amp;N]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leerling 1</vt:lpstr>
      <vt:lpstr>leerling 2</vt:lpstr>
      <vt:lpstr>lezen voor  gebruik !</vt:lpstr>
      <vt:lpstr>onderdelen matrix </vt:lpstr>
      <vt:lpstr>toelichting matrix</vt:lpstr>
      <vt:lpstr>blanco sjabloon leerling</vt:lpstr>
      <vt:lpstr>Totaal werkmap nog maken</vt:lpstr>
      <vt:lpstr>'blanco sjabloon leerling'!Afdruktitels</vt:lpstr>
      <vt:lpstr>'leerling 1'!Afdruktitels</vt:lpstr>
      <vt:lpstr>'leerling 2'!Afdruktitels</vt:lpstr>
    </vt:vector>
  </TitlesOfParts>
  <Company>Automatisering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Tiny Meijers-Troquet</dc:creator>
  <cp:lastModifiedBy>Tiny Meijers</cp:lastModifiedBy>
  <cp:lastPrinted>2020-06-15T15:21:25Z</cp:lastPrinted>
  <dcterms:created xsi:type="dcterms:W3CDTF">2012-09-12T05:52:52Z</dcterms:created>
  <dcterms:modified xsi:type="dcterms:W3CDTF">2020-06-15T15:21:30Z</dcterms:modified>
</cp:coreProperties>
</file>